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hara\Desktop\"/>
    </mc:Choice>
  </mc:AlternateContent>
  <xr:revisionPtr revIDLastSave="0" documentId="8_{C8925710-4E01-4280-A165-C8D8FE46D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Q131" i="2"/>
  <c r="O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T131" i="2" s="1"/>
  <c r="S71" i="2"/>
  <c r="S131" i="2" s="1"/>
  <c r="R71" i="2"/>
  <c r="R131" i="2" s="1"/>
  <c r="Q71" i="2"/>
  <c r="P71" i="2"/>
  <c r="P131" i="2" s="1"/>
  <c r="O71" i="2"/>
  <c r="M71" i="2"/>
  <c r="M131" i="2" s="1"/>
  <c r="L71" i="2"/>
  <c r="T69" i="2"/>
  <c r="R69" i="2"/>
  <c r="O69" i="2"/>
  <c r="G67" i="2"/>
  <c r="I65" i="2"/>
  <c r="I64" i="2"/>
  <c r="I63" i="2"/>
  <c r="AM173" i="2" l="1"/>
  <c r="AJ173" i="2"/>
  <c r="Y173" i="2"/>
  <c r="Y176" i="2" s="1"/>
  <c r="U173" i="2"/>
  <c r="M173" i="2"/>
  <c r="P173" i="2" s="1"/>
  <c r="AM113" i="2"/>
  <c r="AJ113" i="2"/>
  <c r="Y116" i="2"/>
  <c r="Y113" i="2"/>
  <c r="U113" i="2"/>
  <c r="U116" i="2" s="1"/>
  <c r="AD116" i="2" s="1"/>
  <c r="P113" i="2"/>
  <c r="M113" i="2"/>
  <c r="M116" i="2" s="1"/>
  <c r="AM53" i="2"/>
  <c r="AJ53" i="2"/>
  <c r="M54" i="2"/>
  <c r="P56" i="2" s="1"/>
  <c r="M53" i="2"/>
  <c r="P53" i="2" s="1"/>
  <c r="M114" i="2" l="1"/>
  <c r="M174" i="2" s="1"/>
  <c r="AD173" i="2"/>
  <c r="AD113" i="2"/>
  <c r="U176" i="2"/>
  <c r="AD176" i="2" s="1"/>
  <c r="M57" i="2"/>
  <c r="M176" i="2"/>
  <c r="M56" i="2"/>
  <c r="P176" i="2" l="1"/>
  <c r="M177" i="2"/>
  <c r="M117" i="2"/>
  <c r="P116" i="2"/>
  <c r="Y53" i="2"/>
  <c r="Y56" i="2" s="1"/>
  <c r="U53" i="2"/>
  <c r="U56" i="2" s="1"/>
  <c r="U54" i="2"/>
  <c r="Y54" i="2"/>
  <c r="Y57" i="2" l="1"/>
  <c r="Y114" i="2"/>
  <c r="U57" i="2"/>
  <c r="U114" i="2"/>
  <c r="AD53" i="2"/>
  <c r="AD56" i="2" s="1"/>
  <c r="AD54" i="2"/>
  <c r="AD57" i="2" s="1"/>
  <c r="AD114" i="2" l="1"/>
  <c r="U117" i="2"/>
  <c r="AD117" i="2" s="1"/>
  <c r="U174" i="2"/>
  <c r="Y117" i="2"/>
  <c r="Y174" i="2"/>
  <c r="Y177" i="2" s="1"/>
  <c r="P20" i="2"/>
  <c r="AD174" i="2" l="1"/>
  <c r="U177" i="2"/>
  <c r="AD177" i="2" s="1"/>
  <c r="AM56" i="2"/>
  <c r="AM116" i="2" s="1"/>
  <c r="AM176" i="2" s="1"/>
  <c r="AJ56" i="2"/>
  <c r="AJ116" i="2" s="1"/>
  <c r="AJ176" i="2" s="1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G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<sst xmlns="http://schemas.openxmlformats.org/spreadsheetml/2006/main" count="761" uniqueCount="65">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</sst>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0" fillId="0" borderId="2" xfId="0" applyNumberFormat="1" applyFont="1" applyBorder="1">
      <alignment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46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0" borderId="5" xfId="1" applyNumberFormat="1" applyFont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49" fontId="4" fillId="3" borderId="2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15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80"/>
  <sheetViews>
    <sheetView tabSelected="1" view="pageBreakPreview" zoomScale="85" zoomScaleNormal="70" zoomScaleSheetLayoutView="85" workbookViewId="0">
      <selection activeCell="B1" sqref="B1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285" t="s">
        <v>58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2:49" ht="24.95" customHeight="1" x14ac:dyDescent="0.15">
      <c r="B3" s="286" t="s">
        <v>18</v>
      </c>
      <c r="C3" s="286"/>
      <c r="D3" s="286"/>
      <c r="E3" s="286"/>
      <c r="F3" s="286"/>
      <c r="G3" s="286"/>
      <c r="H3" s="189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134"/>
      <c r="U3" s="134"/>
      <c r="V3" s="134"/>
      <c r="W3" s="134"/>
    </row>
    <row r="4" spans="2:49" ht="29.25" customHeight="1" x14ac:dyDescent="0.15">
      <c r="B4" s="307" t="s">
        <v>50</v>
      </c>
      <c r="C4" s="307"/>
      <c r="D4" s="307"/>
      <c r="E4" s="307"/>
      <c r="F4" s="307"/>
      <c r="G4" s="307"/>
      <c r="H4" s="1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327" t="s">
        <v>23</v>
      </c>
      <c r="C5" s="327"/>
      <c r="D5" s="327"/>
      <c r="E5" s="327"/>
      <c r="F5" s="327"/>
      <c r="G5" s="327"/>
      <c r="H5" s="18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277" t="s">
        <v>14</v>
      </c>
      <c r="C7" s="278"/>
      <c r="D7" s="278"/>
      <c r="E7" s="278"/>
      <c r="F7" s="278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2"/>
      <c r="Y7" s="297" t="s">
        <v>19</v>
      </c>
      <c r="Z7" s="298"/>
      <c r="AA7" s="298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279"/>
      <c r="C8" s="280"/>
      <c r="D8" s="280"/>
      <c r="E8" s="280"/>
      <c r="F8" s="280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4"/>
      <c r="Y8" s="299"/>
      <c r="Z8" s="300"/>
      <c r="AA8" s="300"/>
      <c r="AB8" s="294"/>
      <c r="AC8" s="294"/>
      <c r="AD8" s="420" t="s">
        <v>1</v>
      </c>
      <c r="AE8" s="294"/>
      <c r="AF8" s="415" t="s">
        <v>2</v>
      </c>
      <c r="AG8" s="416"/>
      <c r="AH8" s="287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288" t="s">
        <v>22</v>
      </c>
      <c r="C9" s="289"/>
      <c r="D9" s="289"/>
      <c r="E9" s="289"/>
      <c r="F9" s="289"/>
      <c r="G9" s="289"/>
      <c r="H9" s="292" t="s">
        <v>27</v>
      </c>
      <c r="I9" s="292"/>
      <c r="J9" s="292"/>
      <c r="K9" s="37"/>
      <c r="L9" s="37"/>
      <c r="M9" s="37"/>
      <c r="N9" s="24"/>
      <c r="O9" s="293"/>
      <c r="P9" s="295" t="s">
        <v>1</v>
      </c>
      <c r="Q9" s="128"/>
      <c r="R9" s="293"/>
      <c r="S9" s="295" t="s">
        <v>2</v>
      </c>
      <c r="T9" s="293"/>
      <c r="U9" s="292" t="s">
        <v>3</v>
      </c>
      <c r="V9" s="37"/>
      <c r="W9" s="37"/>
      <c r="X9" s="15"/>
      <c r="Y9" s="299"/>
      <c r="Z9" s="300"/>
      <c r="AA9" s="300"/>
      <c r="AB9" s="294"/>
      <c r="AC9" s="294"/>
      <c r="AD9" s="420"/>
      <c r="AE9" s="294"/>
      <c r="AF9" s="415"/>
      <c r="AG9" s="416"/>
      <c r="AH9" s="287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290"/>
      <c r="C10" s="291"/>
      <c r="D10" s="291"/>
      <c r="E10" s="291"/>
      <c r="F10" s="291"/>
      <c r="G10" s="291"/>
      <c r="H10" s="264"/>
      <c r="I10" s="264"/>
      <c r="J10" s="264"/>
      <c r="K10" s="134"/>
      <c r="L10" s="134"/>
      <c r="M10" s="134"/>
      <c r="N10" s="30"/>
      <c r="O10" s="294"/>
      <c r="P10" s="296"/>
      <c r="Q10" s="129"/>
      <c r="R10" s="294"/>
      <c r="S10" s="296"/>
      <c r="T10" s="294"/>
      <c r="U10" s="264"/>
      <c r="V10" s="134"/>
      <c r="W10" s="134"/>
      <c r="X10" s="16"/>
      <c r="Y10" s="299"/>
      <c r="Z10" s="300"/>
      <c r="AA10" s="300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290" t="s">
        <v>12</v>
      </c>
      <c r="C11" s="291"/>
      <c r="D11" s="291"/>
      <c r="E11" s="291"/>
      <c r="F11" s="291"/>
      <c r="G11" s="134"/>
      <c r="H11" s="125"/>
      <c r="I11" s="30"/>
      <c r="J11" s="134"/>
      <c r="K11" s="134"/>
      <c r="L11" s="294"/>
      <c r="M11" s="294"/>
      <c r="N11" s="264" t="s">
        <v>13</v>
      </c>
      <c r="O11" s="438"/>
      <c r="P11" s="438"/>
      <c r="Q11" s="438"/>
      <c r="R11" s="438"/>
      <c r="S11" s="438"/>
      <c r="T11" s="438"/>
      <c r="U11" s="31"/>
      <c r="V11" s="32"/>
      <c r="W11" s="32"/>
      <c r="X11" s="33"/>
      <c r="Y11" s="299"/>
      <c r="Z11" s="300"/>
      <c r="AA11" s="300"/>
      <c r="AB11" s="294"/>
      <c r="AC11" s="294"/>
      <c r="AD11" s="420" t="s">
        <v>1</v>
      </c>
      <c r="AE11" s="294"/>
      <c r="AF11" s="415" t="s">
        <v>2</v>
      </c>
      <c r="AG11" s="416"/>
      <c r="AH11" s="287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290"/>
      <c r="C12" s="291"/>
      <c r="D12" s="291"/>
      <c r="E12" s="291"/>
      <c r="F12" s="291"/>
      <c r="G12" s="134"/>
      <c r="H12" s="125"/>
      <c r="I12" s="30"/>
      <c r="J12" s="134"/>
      <c r="K12" s="134"/>
      <c r="L12" s="294"/>
      <c r="M12" s="294"/>
      <c r="N12" s="264"/>
      <c r="O12" s="438"/>
      <c r="P12" s="438"/>
      <c r="Q12" s="438"/>
      <c r="R12" s="438"/>
      <c r="S12" s="438"/>
      <c r="T12" s="438"/>
      <c r="U12" s="31"/>
      <c r="V12" s="32"/>
      <c r="W12" s="32"/>
      <c r="X12" s="33"/>
      <c r="Y12" s="299"/>
      <c r="Z12" s="300"/>
      <c r="AA12" s="300"/>
      <c r="AB12" s="294"/>
      <c r="AC12" s="294"/>
      <c r="AD12" s="420"/>
      <c r="AE12" s="294"/>
      <c r="AF12" s="415"/>
      <c r="AG12" s="416"/>
      <c r="AH12" s="287"/>
      <c r="AI12" s="134"/>
      <c r="AJ12" s="149"/>
      <c r="AK12" s="433" t="s">
        <v>38</v>
      </c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110"/>
    </row>
    <row r="13" spans="2:49" ht="9.75" customHeight="1" x14ac:dyDescent="0.15">
      <c r="B13" s="255" t="s">
        <v>24</v>
      </c>
      <c r="C13" s="256"/>
      <c r="D13" s="256"/>
      <c r="E13" s="256"/>
      <c r="F13" s="256"/>
      <c r="G13" s="256"/>
      <c r="H13" s="256"/>
      <c r="I13" s="256"/>
      <c r="J13" s="134"/>
      <c r="K13" s="134"/>
      <c r="L13" s="1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5"/>
      <c r="Y13" s="299"/>
      <c r="Z13" s="300"/>
      <c r="AA13" s="300"/>
      <c r="AB13" s="294"/>
      <c r="AC13" s="294"/>
      <c r="AD13" s="420"/>
      <c r="AE13" s="294"/>
      <c r="AF13" s="415"/>
      <c r="AG13" s="416"/>
      <c r="AH13" s="287"/>
      <c r="AI13" s="134"/>
      <c r="AJ13" s="149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110"/>
    </row>
    <row r="14" spans="2:49" ht="18" customHeight="1" thickBot="1" x14ac:dyDescent="0.2">
      <c r="B14" s="257"/>
      <c r="C14" s="258"/>
      <c r="D14" s="258"/>
      <c r="E14" s="258"/>
      <c r="F14" s="258"/>
      <c r="G14" s="258"/>
      <c r="H14" s="258"/>
      <c r="I14" s="258"/>
      <c r="J14" s="34"/>
      <c r="K14" s="34"/>
      <c r="L14" s="34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  <c r="Y14" s="301"/>
      <c r="Z14" s="302"/>
      <c r="AA14" s="302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263" t="s">
        <v>0</v>
      </c>
      <c r="C15" s="264"/>
      <c r="D15" s="264"/>
      <c r="E15" s="264"/>
      <c r="F15" s="264"/>
      <c r="G15" s="265"/>
      <c r="H15" s="445" t="s">
        <v>32</v>
      </c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7"/>
      <c r="T15" s="445" t="s">
        <v>11</v>
      </c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7"/>
      <c r="AG15" s="263" t="s">
        <v>10</v>
      </c>
      <c r="AH15" s="264"/>
      <c r="AI15" s="265"/>
      <c r="AJ15" s="439" t="s">
        <v>39</v>
      </c>
      <c r="AK15" s="440"/>
      <c r="AL15" s="440"/>
      <c r="AM15" s="440"/>
      <c r="AN15" s="440"/>
      <c r="AO15" s="440"/>
      <c r="AP15" s="440"/>
      <c r="AQ15" s="440"/>
      <c r="AR15" s="440"/>
      <c r="AS15" s="440"/>
      <c r="AT15" s="441"/>
      <c r="AU15" s="421" t="s">
        <v>31</v>
      </c>
      <c r="AV15" s="422"/>
      <c r="AW15" s="423"/>
    </row>
    <row r="16" spans="2:49" ht="15.95" customHeight="1" x14ac:dyDescent="0.15">
      <c r="B16" s="427" t="s">
        <v>6</v>
      </c>
      <c r="C16" s="428"/>
      <c r="D16" s="428"/>
      <c r="E16" s="428"/>
      <c r="F16" s="428"/>
      <c r="G16" s="429"/>
      <c r="H16" s="430" t="s">
        <v>33</v>
      </c>
      <c r="I16" s="431"/>
      <c r="J16" s="431"/>
      <c r="K16" s="431"/>
      <c r="L16" s="431"/>
      <c r="M16" s="431"/>
      <c r="N16" s="431"/>
      <c r="O16" s="432"/>
      <c r="P16" s="430" t="s">
        <v>30</v>
      </c>
      <c r="Q16" s="431"/>
      <c r="R16" s="431"/>
      <c r="S16" s="432"/>
      <c r="T16" s="439" t="s">
        <v>42</v>
      </c>
      <c r="U16" s="440"/>
      <c r="V16" s="440"/>
      <c r="W16" s="441"/>
      <c r="X16" s="439" t="s">
        <v>7</v>
      </c>
      <c r="Y16" s="440"/>
      <c r="Z16" s="440"/>
      <c r="AA16" s="440"/>
      <c r="AB16" s="441"/>
      <c r="AC16" s="439" t="s">
        <v>8</v>
      </c>
      <c r="AD16" s="440"/>
      <c r="AE16" s="440"/>
      <c r="AF16" s="441"/>
      <c r="AG16" s="424" t="s">
        <v>9</v>
      </c>
      <c r="AH16" s="425"/>
      <c r="AI16" s="426"/>
      <c r="AJ16" s="442" t="s">
        <v>28</v>
      </c>
      <c r="AK16" s="443"/>
      <c r="AL16" s="444"/>
      <c r="AM16" s="442" t="s">
        <v>35</v>
      </c>
      <c r="AN16" s="443"/>
      <c r="AO16" s="444"/>
      <c r="AP16" s="439" t="s">
        <v>29</v>
      </c>
      <c r="AQ16" s="440"/>
      <c r="AR16" s="440"/>
      <c r="AS16" s="440"/>
      <c r="AT16" s="441"/>
      <c r="AU16" s="424"/>
      <c r="AV16" s="425"/>
      <c r="AW16" s="426"/>
    </row>
    <row r="17" spans="2:49" ht="15" customHeight="1" x14ac:dyDescent="0.15">
      <c r="B17" s="342" t="s">
        <v>44</v>
      </c>
      <c r="C17" s="343"/>
      <c r="D17" s="343"/>
      <c r="E17" s="343"/>
      <c r="F17" s="343"/>
      <c r="G17" s="344"/>
      <c r="H17" s="84"/>
      <c r="I17" s="96"/>
      <c r="J17" s="96"/>
      <c r="K17" s="88"/>
      <c r="L17" s="84"/>
      <c r="M17" s="85"/>
      <c r="N17" s="96"/>
      <c r="O17" s="97"/>
      <c r="P17" s="348"/>
      <c r="Q17" s="349"/>
      <c r="R17" s="349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360"/>
      <c r="AD17" s="361"/>
      <c r="AE17" s="361"/>
      <c r="AF17" s="362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345"/>
      <c r="C18" s="346"/>
      <c r="D18" s="346"/>
      <c r="E18" s="346"/>
      <c r="F18" s="346"/>
      <c r="G18" s="347"/>
      <c r="H18" s="91"/>
      <c r="I18" s="98"/>
      <c r="J18" s="98"/>
      <c r="K18" s="95"/>
      <c r="L18" s="91"/>
      <c r="M18" s="92"/>
      <c r="N18" s="98"/>
      <c r="O18" s="99"/>
      <c r="P18" s="350"/>
      <c r="Q18" s="351"/>
      <c r="R18" s="351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363"/>
      <c r="AD18" s="364"/>
      <c r="AE18" s="364"/>
      <c r="AF18" s="365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0"/>
      <c r="Q19" s="190"/>
      <c r="R19" s="190"/>
      <c r="S19" s="191" t="s">
        <v>4</v>
      </c>
      <c r="T19" s="54"/>
      <c r="U19" s="55"/>
      <c r="V19" s="55"/>
      <c r="W19" s="55"/>
      <c r="X19" s="58" t="s">
        <v>5</v>
      </c>
      <c r="Y19" s="59"/>
      <c r="Z19" s="448"/>
      <c r="AA19" s="448"/>
      <c r="AB19" s="449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09"/>
      <c r="I20" s="310"/>
      <c r="J20" s="310"/>
      <c r="K20" s="311"/>
      <c r="L20" s="352"/>
      <c r="M20" s="353"/>
      <c r="N20" s="353"/>
      <c r="O20" s="56"/>
      <c r="P20" s="356" t="str">
        <f>IF(F20="","",P17+L20)</f>
        <v/>
      </c>
      <c r="Q20" s="357"/>
      <c r="R20" s="357"/>
      <c r="S20" s="46"/>
      <c r="T20" s="369"/>
      <c r="U20" s="370"/>
      <c r="V20" s="370"/>
      <c r="W20" s="55"/>
      <c r="X20" s="373"/>
      <c r="Y20" s="374"/>
      <c r="Z20" s="374"/>
      <c r="AA20" s="374"/>
      <c r="AB20" s="38"/>
      <c r="AC20" s="395" t="str">
        <f>IF(F20="","",T20+X20)</f>
        <v/>
      </c>
      <c r="AD20" s="396"/>
      <c r="AE20" s="396"/>
      <c r="AF20" s="45"/>
      <c r="AG20" s="375" t="str">
        <f>IF(F20="","",P20-AC20)</f>
        <v/>
      </c>
      <c r="AH20" s="376"/>
      <c r="AI20" s="377"/>
      <c r="AJ20" s="381"/>
      <c r="AK20" s="382"/>
      <c r="AL20" s="383"/>
      <c r="AM20" s="381"/>
      <c r="AN20" s="382"/>
      <c r="AO20" s="383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15"/>
      <c r="I21" s="316"/>
      <c r="J21" s="316"/>
      <c r="K21" s="317"/>
      <c r="L21" s="354"/>
      <c r="M21" s="355"/>
      <c r="N21" s="355"/>
      <c r="O21" s="57"/>
      <c r="P21" s="358"/>
      <c r="Q21" s="359"/>
      <c r="R21" s="359"/>
      <c r="S21" s="48"/>
      <c r="T21" s="371"/>
      <c r="U21" s="372"/>
      <c r="V21" s="372"/>
      <c r="W21" s="130" t="s">
        <v>4</v>
      </c>
      <c r="X21" s="354"/>
      <c r="Y21" s="355"/>
      <c r="Z21" s="355"/>
      <c r="AA21" s="355"/>
      <c r="AB21" s="4" t="s">
        <v>4</v>
      </c>
      <c r="AC21" s="397"/>
      <c r="AD21" s="398"/>
      <c r="AE21" s="398"/>
      <c r="AF21" s="192" t="s">
        <v>4</v>
      </c>
      <c r="AG21" s="378"/>
      <c r="AH21" s="379"/>
      <c r="AI21" s="380"/>
      <c r="AJ21" s="384"/>
      <c r="AK21" s="385"/>
      <c r="AL21" s="386"/>
      <c r="AM21" s="384"/>
      <c r="AN21" s="385"/>
      <c r="AO21" s="386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09"/>
      <c r="I23" s="310"/>
      <c r="J23" s="310"/>
      <c r="K23" s="311"/>
      <c r="L23" s="352"/>
      <c r="M23" s="353"/>
      <c r="N23" s="353"/>
      <c r="O23" s="56"/>
      <c r="P23" s="356" t="str">
        <f>IF(F23="","",P20+L23)</f>
        <v/>
      </c>
      <c r="Q23" s="357"/>
      <c r="R23" s="357"/>
      <c r="S23" s="46"/>
      <c r="T23" s="387"/>
      <c r="U23" s="388"/>
      <c r="V23" s="388"/>
      <c r="W23" s="126"/>
      <c r="X23" s="391"/>
      <c r="Y23" s="392"/>
      <c r="Z23" s="392"/>
      <c r="AA23" s="392"/>
      <c r="AB23" s="38"/>
      <c r="AC23" s="395" t="str">
        <f>IF(F23="","",AC20+T23+X23)</f>
        <v/>
      </c>
      <c r="AD23" s="396"/>
      <c r="AE23" s="396"/>
      <c r="AF23" s="45"/>
      <c r="AG23" s="375" t="str">
        <f>IF(F23="","",P23-AC23)</f>
        <v/>
      </c>
      <c r="AH23" s="376"/>
      <c r="AI23" s="377"/>
      <c r="AJ23" s="381"/>
      <c r="AK23" s="382"/>
      <c r="AL23" s="383"/>
      <c r="AM23" s="381"/>
      <c r="AN23" s="382"/>
      <c r="AO23" s="383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15"/>
      <c r="I24" s="316"/>
      <c r="J24" s="316"/>
      <c r="K24" s="317"/>
      <c r="L24" s="354"/>
      <c r="M24" s="355"/>
      <c r="N24" s="355"/>
      <c r="O24" s="57"/>
      <c r="P24" s="358"/>
      <c r="Q24" s="359"/>
      <c r="R24" s="359"/>
      <c r="S24" s="48"/>
      <c r="T24" s="389"/>
      <c r="U24" s="390"/>
      <c r="V24" s="390"/>
      <c r="W24" s="130" t="s">
        <v>4</v>
      </c>
      <c r="X24" s="393"/>
      <c r="Y24" s="394"/>
      <c r="Z24" s="394"/>
      <c r="AA24" s="394"/>
      <c r="AB24" s="4" t="s">
        <v>4</v>
      </c>
      <c r="AC24" s="397"/>
      <c r="AD24" s="398"/>
      <c r="AE24" s="398"/>
      <c r="AF24" s="192" t="s">
        <v>4</v>
      </c>
      <c r="AG24" s="378"/>
      <c r="AH24" s="379"/>
      <c r="AI24" s="380"/>
      <c r="AJ24" s="384"/>
      <c r="AK24" s="385"/>
      <c r="AL24" s="386"/>
      <c r="AM24" s="384"/>
      <c r="AN24" s="385"/>
      <c r="AO24" s="386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09"/>
      <c r="I26" s="310"/>
      <c r="J26" s="310"/>
      <c r="K26" s="311"/>
      <c r="L26" s="352"/>
      <c r="M26" s="353"/>
      <c r="N26" s="353"/>
      <c r="O26" s="56"/>
      <c r="P26" s="356" t="str">
        <f>IF(F26="","",P23+L26)</f>
        <v/>
      </c>
      <c r="Q26" s="357"/>
      <c r="R26" s="357"/>
      <c r="S26" s="46"/>
      <c r="T26" s="387"/>
      <c r="U26" s="388"/>
      <c r="V26" s="388"/>
      <c r="W26" s="126"/>
      <c r="X26" s="391"/>
      <c r="Y26" s="392"/>
      <c r="Z26" s="392"/>
      <c r="AA26" s="392"/>
      <c r="AB26" s="38"/>
      <c r="AC26" s="395" t="str">
        <f>IF(F26="","",AC23+T26+X26)</f>
        <v/>
      </c>
      <c r="AD26" s="396"/>
      <c r="AE26" s="396"/>
      <c r="AF26" s="45"/>
      <c r="AG26" s="375" t="str">
        <f>IF(F26="","",P26-AC26)</f>
        <v/>
      </c>
      <c r="AH26" s="376"/>
      <c r="AI26" s="377"/>
      <c r="AJ26" s="381"/>
      <c r="AK26" s="382"/>
      <c r="AL26" s="383"/>
      <c r="AM26" s="381"/>
      <c r="AN26" s="382"/>
      <c r="AO26" s="383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15"/>
      <c r="I27" s="316"/>
      <c r="J27" s="316"/>
      <c r="K27" s="317"/>
      <c r="L27" s="354"/>
      <c r="M27" s="355"/>
      <c r="N27" s="355"/>
      <c r="O27" s="56"/>
      <c r="P27" s="358"/>
      <c r="Q27" s="359"/>
      <c r="R27" s="359"/>
      <c r="S27" s="48"/>
      <c r="T27" s="389"/>
      <c r="U27" s="390"/>
      <c r="V27" s="390"/>
      <c r="W27" s="130" t="s">
        <v>4</v>
      </c>
      <c r="X27" s="393"/>
      <c r="Y27" s="394"/>
      <c r="Z27" s="394"/>
      <c r="AA27" s="394"/>
      <c r="AB27" s="4" t="s">
        <v>4</v>
      </c>
      <c r="AC27" s="397"/>
      <c r="AD27" s="398"/>
      <c r="AE27" s="398"/>
      <c r="AF27" s="192" t="s">
        <v>4</v>
      </c>
      <c r="AG27" s="378"/>
      <c r="AH27" s="379"/>
      <c r="AI27" s="380"/>
      <c r="AJ27" s="384"/>
      <c r="AK27" s="385"/>
      <c r="AL27" s="386"/>
      <c r="AM27" s="384"/>
      <c r="AN27" s="385"/>
      <c r="AO27" s="386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09"/>
      <c r="I29" s="310"/>
      <c r="J29" s="310"/>
      <c r="K29" s="311"/>
      <c r="L29" s="352"/>
      <c r="M29" s="353"/>
      <c r="N29" s="353"/>
      <c r="O29" s="56"/>
      <c r="P29" s="356" t="str">
        <f>IF(F29="","",P26+L29)</f>
        <v/>
      </c>
      <c r="Q29" s="357"/>
      <c r="R29" s="357"/>
      <c r="S29" s="46"/>
      <c r="T29" s="387"/>
      <c r="U29" s="388"/>
      <c r="V29" s="388"/>
      <c r="W29" s="126"/>
      <c r="X29" s="391"/>
      <c r="Y29" s="392"/>
      <c r="Z29" s="392"/>
      <c r="AA29" s="392"/>
      <c r="AB29" s="38"/>
      <c r="AC29" s="395" t="str">
        <f>IF(F29="","",AC26+T29+X29)</f>
        <v/>
      </c>
      <c r="AD29" s="396"/>
      <c r="AE29" s="396"/>
      <c r="AF29" s="45"/>
      <c r="AG29" s="375" t="str">
        <f>IF(F29="","",P29-AC29)</f>
        <v/>
      </c>
      <c r="AH29" s="376"/>
      <c r="AI29" s="377"/>
      <c r="AJ29" s="381"/>
      <c r="AK29" s="382"/>
      <c r="AL29" s="383"/>
      <c r="AM29" s="381"/>
      <c r="AN29" s="382"/>
      <c r="AO29" s="383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15"/>
      <c r="I30" s="316"/>
      <c r="J30" s="316"/>
      <c r="K30" s="317"/>
      <c r="L30" s="354"/>
      <c r="M30" s="355"/>
      <c r="N30" s="355"/>
      <c r="O30" s="56"/>
      <c r="P30" s="358"/>
      <c r="Q30" s="359"/>
      <c r="R30" s="359"/>
      <c r="S30" s="48"/>
      <c r="T30" s="389"/>
      <c r="U30" s="390"/>
      <c r="V30" s="390"/>
      <c r="W30" s="130" t="s">
        <v>4</v>
      </c>
      <c r="X30" s="393"/>
      <c r="Y30" s="394"/>
      <c r="Z30" s="394"/>
      <c r="AA30" s="394"/>
      <c r="AB30" s="4" t="s">
        <v>4</v>
      </c>
      <c r="AC30" s="397"/>
      <c r="AD30" s="398"/>
      <c r="AE30" s="398"/>
      <c r="AF30" s="192" t="s">
        <v>4</v>
      </c>
      <c r="AG30" s="378"/>
      <c r="AH30" s="379"/>
      <c r="AI30" s="380"/>
      <c r="AJ30" s="384"/>
      <c r="AK30" s="385"/>
      <c r="AL30" s="386"/>
      <c r="AM30" s="384"/>
      <c r="AN30" s="385"/>
      <c r="AO30" s="386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09"/>
      <c r="I32" s="310"/>
      <c r="J32" s="310"/>
      <c r="K32" s="311"/>
      <c r="L32" s="352"/>
      <c r="M32" s="353"/>
      <c r="N32" s="353"/>
      <c r="O32" s="56"/>
      <c r="P32" s="356" t="str">
        <f>IF(F32="","",P29+L32)</f>
        <v/>
      </c>
      <c r="Q32" s="357"/>
      <c r="R32" s="357"/>
      <c r="S32" s="46"/>
      <c r="T32" s="387"/>
      <c r="U32" s="388"/>
      <c r="V32" s="388"/>
      <c r="W32" s="126"/>
      <c r="X32" s="391"/>
      <c r="Y32" s="392"/>
      <c r="Z32" s="392"/>
      <c r="AA32" s="392"/>
      <c r="AB32" s="38"/>
      <c r="AC32" s="395" t="str">
        <f>IF(F32="","",AC29+T32+X32)</f>
        <v/>
      </c>
      <c r="AD32" s="396"/>
      <c r="AE32" s="396"/>
      <c r="AF32" s="45"/>
      <c r="AG32" s="375" t="str">
        <f>IF(F32="","",P32-AC32)</f>
        <v/>
      </c>
      <c r="AH32" s="376"/>
      <c r="AI32" s="377"/>
      <c r="AJ32" s="381"/>
      <c r="AK32" s="382"/>
      <c r="AL32" s="383"/>
      <c r="AM32" s="381"/>
      <c r="AN32" s="382"/>
      <c r="AO32" s="383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15"/>
      <c r="I33" s="316"/>
      <c r="J33" s="316"/>
      <c r="K33" s="317"/>
      <c r="L33" s="354"/>
      <c r="M33" s="355"/>
      <c r="N33" s="355"/>
      <c r="O33" s="56"/>
      <c r="P33" s="358"/>
      <c r="Q33" s="359"/>
      <c r="R33" s="359"/>
      <c r="S33" s="48"/>
      <c r="T33" s="389"/>
      <c r="U33" s="390"/>
      <c r="V33" s="390"/>
      <c r="W33" s="130" t="s">
        <v>4</v>
      </c>
      <c r="X33" s="393"/>
      <c r="Y33" s="394"/>
      <c r="Z33" s="394"/>
      <c r="AA33" s="394"/>
      <c r="AB33" s="4" t="s">
        <v>4</v>
      </c>
      <c r="AC33" s="397"/>
      <c r="AD33" s="398"/>
      <c r="AE33" s="398"/>
      <c r="AF33" s="192" t="s">
        <v>4</v>
      </c>
      <c r="AG33" s="378"/>
      <c r="AH33" s="379"/>
      <c r="AI33" s="380"/>
      <c r="AJ33" s="384"/>
      <c r="AK33" s="385"/>
      <c r="AL33" s="386"/>
      <c r="AM33" s="384"/>
      <c r="AN33" s="385"/>
      <c r="AO33" s="386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09"/>
      <c r="I35" s="310"/>
      <c r="J35" s="310"/>
      <c r="K35" s="311"/>
      <c r="L35" s="352"/>
      <c r="M35" s="353"/>
      <c r="N35" s="353"/>
      <c r="O35" s="56"/>
      <c r="P35" s="356" t="str">
        <f>IF(F35="","",P32+L35)</f>
        <v/>
      </c>
      <c r="Q35" s="357"/>
      <c r="R35" s="357"/>
      <c r="S35" s="46"/>
      <c r="T35" s="387"/>
      <c r="U35" s="388"/>
      <c r="V35" s="388"/>
      <c r="W35" s="126"/>
      <c r="X35" s="391"/>
      <c r="Y35" s="392"/>
      <c r="Z35" s="392"/>
      <c r="AA35" s="392"/>
      <c r="AB35" s="38"/>
      <c r="AC35" s="395" t="str">
        <f>IF(F35="","",AC32+T35+X35)</f>
        <v/>
      </c>
      <c r="AD35" s="396"/>
      <c r="AE35" s="396"/>
      <c r="AF35" s="45"/>
      <c r="AG35" s="375" t="str">
        <f>IF(F35="","",P35-AC35)</f>
        <v/>
      </c>
      <c r="AH35" s="376"/>
      <c r="AI35" s="377"/>
      <c r="AJ35" s="381"/>
      <c r="AK35" s="382"/>
      <c r="AL35" s="383"/>
      <c r="AM35" s="381"/>
      <c r="AN35" s="382"/>
      <c r="AO35" s="383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15"/>
      <c r="I36" s="316"/>
      <c r="J36" s="316"/>
      <c r="K36" s="317"/>
      <c r="L36" s="354"/>
      <c r="M36" s="355"/>
      <c r="N36" s="355"/>
      <c r="O36" s="57"/>
      <c r="P36" s="358"/>
      <c r="Q36" s="359"/>
      <c r="R36" s="359"/>
      <c r="S36" s="48"/>
      <c r="T36" s="389"/>
      <c r="U36" s="390"/>
      <c r="V36" s="390"/>
      <c r="W36" s="130" t="s">
        <v>4</v>
      </c>
      <c r="X36" s="393"/>
      <c r="Y36" s="394"/>
      <c r="Z36" s="394"/>
      <c r="AA36" s="394"/>
      <c r="AB36" s="4" t="s">
        <v>4</v>
      </c>
      <c r="AC36" s="397"/>
      <c r="AD36" s="398"/>
      <c r="AE36" s="398"/>
      <c r="AF36" s="192" t="s">
        <v>4</v>
      </c>
      <c r="AG36" s="378"/>
      <c r="AH36" s="379"/>
      <c r="AI36" s="380"/>
      <c r="AJ36" s="384"/>
      <c r="AK36" s="385"/>
      <c r="AL36" s="386"/>
      <c r="AM36" s="384"/>
      <c r="AN36" s="385"/>
      <c r="AO36" s="386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1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09"/>
      <c r="I38" s="310"/>
      <c r="J38" s="310"/>
      <c r="K38" s="311"/>
      <c r="L38" s="352"/>
      <c r="M38" s="353"/>
      <c r="N38" s="353"/>
      <c r="O38" s="56"/>
      <c r="P38" s="356" t="str">
        <f>IF(F38="","",P35+L38)</f>
        <v/>
      </c>
      <c r="Q38" s="357"/>
      <c r="R38" s="357"/>
      <c r="S38" s="46"/>
      <c r="T38" s="387"/>
      <c r="U38" s="388"/>
      <c r="V38" s="388"/>
      <c r="W38" s="126"/>
      <c r="X38" s="391"/>
      <c r="Y38" s="392"/>
      <c r="Z38" s="392"/>
      <c r="AA38" s="392"/>
      <c r="AB38" s="38"/>
      <c r="AC38" s="395" t="str">
        <f>IF(F38="","",AC35+T38+X38)</f>
        <v/>
      </c>
      <c r="AD38" s="396"/>
      <c r="AE38" s="396"/>
      <c r="AF38" s="45"/>
      <c r="AG38" s="375" t="str">
        <f>IF(F38="","",P38-AC38)</f>
        <v/>
      </c>
      <c r="AH38" s="376"/>
      <c r="AI38" s="377"/>
      <c r="AJ38" s="381"/>
      <c r="AK38" s="382"/>
      <c r="AL38" s="383"/>
      <c r="AM38" s="381"/>
      <c r="AN38" s="382"/>
      <c r="AO38" s="383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15"/>
      <c r="I39" s="316"/>
      <c r="J39" s="316"/>
      <c r="K39" s="317"/>
      <c r="L39" s="354"/>
      <c r="M39" s="355"/>
      <c r="N39" s="355"/>
      <c r="O39" s="57"/>
      <c r="P39" s="358"/>
      <c r="Q39" s="359"/>
      <c r="R39" s="359"/>
      <c r="S39" s="48"/>
      <c r="T39" s="389"/>
      <c r="U39" s="390"/>
      <c r="V39" s="390"/>
      <c r="W39" s="130" t="s">
        <v>4</v>
      </c>
      <c r="X39" s="393"/>
      <c r="Y39" s="394"/>
      <c r="Z39" s="394"/>
      <c r="AA39" s="394"/>
      <c r="AB39" s="4" t="s">
        <v>4</v>
      </c>
      <c r="AC39" s="397"/>
      <c r="AD39" s="398"/>
      <c r="AE39" s="398"/>
      <c r="AF39" s="192" t="s">
        <v>4</v>
      </c>
      <c r="AG39" s="378"/>
      <c r="AH39" s="379"/>
      <c r="AI39" s="380"/>
      <c r="AJ39" s="384"/>
      <c r="AK39" s="385"/>
      <c r="AL39" s="386"/>
      <c r="AM39" s="384"/>
      <c r="AN39" s="385"/>
      <c r="AO39" s="386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1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09"/>
      <c r="I41" s="310"/>
      <c r="J41" s="310"/>
      <c r="K41" s="311"/>
      <c r="L41" s="352"/>
      <c r="M41" s="353"/>
      <c r="N41" s="353"/>
      <c r="O41" s="56"/>
      <c r="P41" s="356" t="str">
        <f>IF(F41="","",P38+L41)</f>
        <v/>
      </c>
      <c r="Q41" s="357"/>
      <c r="R41" s="357"/>
      <c r="S41" s="46"/>
      <c r="T41" s="387"/>
      <c r="U41" s="388"/>
      <c r="V41" s="388"/>
      <c r="W41" s="126"/>
      <c r="X41" s="391"/>
      <c r="Y41" s="392"/>
      <c r="Z41" s="392"/>
      <c r="AA41" s="392"/>
      <c r="AB41" s="38"/>
      <c r="AC41" s="395" t="str">
        <f>IF(F41="","",AC38+T41+X41)</f>
        <v/>
      </c>
      <c r="AD41" s="396"/>
      <c r="AE41" s="396"/>
      <c r="AF41" s="45"/>
      <c r="AG41" s="375" t="str">
        <f>IF(F41="","",P41-AC41)</f>
        <v/>
      </c>
      <c r="AH41" s="376"/>
      <c r="AI41" s="377"/>
      <c r="AJ41" s="381"/>
      <c r="AK41" s="382"/>
      <c r="AL41" s="383"/>
      <c r="AM41" s="381"/>
      <c r="AN41" s="382"/>
      <c r="AO41" s="383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15"/>
      <c r="I42" s="316"/>
      <c r="J42" s="316"/>
      <c r="K42" s="317"/>
      <c r="L42" s="354"/>
      <c r="M42" s="355"/>
      <c r="N42" s="355"/>
      <c r="O42" s="57"/>
      <c r="P42" s="358"/>
      <c r="Q42" s="359"/>
      <c r="R42" s="359"/>
      <c r="S42" s="48"/>
      <c r="T42" s="389"/>
      <c r="U42" s="390"/>
      <c r="V42" s="390"/>
      <c r="W42" s="130" t="s">
        <v>4</v>
      </c>
      <c r="X42" s="393"/>
      <c r="Y42" s="394"/>
      <c r="Z42" s="394"/>
      <c r="AA42" s="394"/>
      <c r="AB42" s="4" t="s">
        <v>4</v>
      </c>
      <c r="AC42" s="397"/>
      <c r="AD42" s="398"/>
      <c r="AE42" s="398"/>
      <c r="AF42" s="192" t="s">
        <v>4</v>
      </c>
      <c r="AG42" s="378"/>
      <c r="AH42" s="379"/>
      <c r="AI42" s="380"/>
      <c r="AJ42" s="384"/>
      <c r="AK42" s="385"/>
      <c r="AL42" s="386"/>
      <c r="AM42" s="384"/>
      <c r="AN42" s="385"/>
      <c r="AO42" s="386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1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09"/>
      <c r="I44" s="310"/>
      <c r="J44" s="310"/>
      <c r="K44" s="311"/>
      <c r="L44" s="352"/>
      <c r="M44" s="353"/>
      <c r="N44" s="353"/>
      <c r="O44" s="56"/>
      <c r="P44" s="356" t="str">
        <f>IF(F44="","",P41+L44)</f>
        <v/>
      </c>
      <c r="Q44" s="357"/>
      <c r="R44" s="357"/>
      <c r="S44" s="46"/>
      <c r="T44" s="387"/>
      <c r="U44" s="388"/>
      <c r="V44" s="388"/>
      <c r="W44" s="126"/>
      <c r="X44" s="391"/>
      <c r="Y44" s="392"/>
      <c r="Z44" s="392"/>
      <c r="AA44" s="392"/>
      <c r="AB44" s="38"/>
      <c r="AC44" s="395" t="str">
        <f>IF(F44="","",AC41+T44+X44)</f>
        <v/>
      </c>
      <c r="AD44" s="396"/>
      <c r="AE44" s="396"/>
      <c r="AF44" s="45"/>
      <c r="AG44" s="375" t="str">
        <f>IF(F44="","",P44-AC44)</f>
        <v/>
      </c>
      <c r="AH44" s="376"/>
      <c r="AI44" s="377"/>
      <c r="AJ44" s="381"/>
      <c r="AK44" s="382"/>
      <c r="AL44" s="383"/>
      <c r="AM44" s="381"/>
      <c r="AN44" s="382"/>
      <c r="AO44" s="383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15"/>
      <c r="I45" s="316"/>
      <c r="J45" s="316"/>
      <c r="K45" s="317"/>
      <c r="L45" s="354"/>
      <c r="M45" s="355"/>
      <c r="N45" s="355"/>
      <c r="O45" s="57"/>
      <c r="P45" s="358"/>
      <c r="Q45" s="359"/>
      <c r="R45" s="359"/>
      <c r="S45" s="48"/>
      <c r="T45" s="389"/>
      <c r="U45" s="390"/>
      <c r="V45" s="390"/>
      <c r="W45" s="130" t="s">
        <v>4</v>
      </c>
      <c r="X45" s="393"/>
      <c r="Y45" s="394"/>
      <c r="Z45" s="394"/>
      <c r="AA45" s="394"/>
      <c r="AB45" s="4" t="s">
        <v>4</v>
      </c>
      <c r="AC45" s="397"/>
      <c r="AD45" s="398"/>
      <c r="AE45" s="398"/>
      <c r="AF45" s="192" t="s">
        <v>4</v>
      </c>
      <c r="AG45" s="378"/>
      <c r="AH45" s="379"/>
      <c r="AI45" s="380"/>
      <c r="AJ45" s="384"/>
      <c r="AK45" s="385"/>
      <c r="AL45" s="386"/>
      <c r="AM45" s="384"/>
      <c r="AN45" s="385"/>
      <c r="AO45" s="386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1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09"/>
      <c r="I47" s="310"/>
      <c r="J47" s="310"/>
      <c r="K47" s="311"/>
      <c r="L47" s="352"/>
      <c r="M47" s="353"/>
      <c r="N47" s="353"/>
      <c r="O47" s="56"/>
      <c r="P47" s="356" t="str">
        <f>IF(F47="","",P44+L47)</f>
        <v/>
      </c>
      <c r="Q47" s="357"/>
      <c r="R47" s="357"/>
      <c r="S47" s="46"/>
      <c r="T47" s="387"/>
      <c r="U47" s="388"/>
      <c r="V47" s="388"/>
      <c r="W47" s="126"/>
      <c r="X47" s="391"/>
      <c r="Y47" s="392"/>
      <c r="Z47" s="392"/>
      <c r="AA47" s="392"/>
      <c r="AB47" s="38"/>
      <c r="AC47" s="395" t="str">
        <f>IF(F47="","",AC44+T47+X47)</f>
        <v/>
      </c>
      <c r="AD47" s="396"/>
      <c r="AE47" s="396"/>
      <c r="AF47" s="45"/>
      <c r="AG47" s="375" t="str">
        <f>IF(F47="","",P47-AC47)</f>
        <v/>
      </c>
      <c r="AH47" s="376"/>
      <c r="AI47" s="377"/>
      <c r="AJ47" s="381"/>
      <c r="AK47" s="382"/>
      <c r="AL47" s="383"/>
      <c r="AM47" s="381"/>
      <c r="AN47" s="382"/>
      <c r="AO47" s="383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15"/>
      <c r="I48" s="316"/>
      <c r="J48" s="316"/>
      <c r="K48" s="317"/>
      <c r="L48" s="354"/>
      <c r="M48" s="355"/>
      <c r="N48" s="355"/>
      <c r="O48" s="57"/>
      <c r="P48" s="358"/>
      <c r="Q48" s="359"/>
      <c r="R48" s="359"/>
      <c r="S48" s="48"/>
      <c r="T48" s="389"/>
      <c r="U48" s="390"/>
      <c r="V48" s="390"/>
      <c r="W48" s="130" t="s">
        <v>4</v>
      </c>
      <c r="X48" s="393"/>
      <c r="Y48" s="394"/>
      <c r="Z48" s="394"/>
      <c r="AA48" s="394"/>
      <c r="AB48" s="4" t="s">
        <v>4</v>
      </c>
      <c r="AC48" s="397"/>
      <c r="AD48" s="398"/>
      <c r="AE48" s="398"/>
      <c r="AF48" s="192" t="s">
        <v>4</v>
      </c>
      <c r="AG48" s="378"/>
      <c r="AH48" s="379"/>
      <c r="AI48" s="380"/>
      <c r="AJ48" s="384"/>
      <c r="AK48" s="385"/>
      <c r="AL48" s="386"/>
      <c r="AM48" s="384"/>
      <c r="AN48" s="385"/>
      <c r="AO48" s="386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1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09"/>
      <c r="I50" s="310"/>
      <c r="J50" s="310"/>
      <c r="K50" s="311"/>
      <c r="L50" s="352"/>
      <c r="M50" s="353"/>
      <c r="N50" s="353"/>
      <c r="O50" s="56"/>
      <c r="P50" s="356" t="str">
        <f>IF(F50="","",P47+L50)</f>
        <v/>
      </c>
      <c r="Q50" s="357"/>
      <c r="R50" s="357"/>
      <c r="S50" s="46"/>
      <c r="T50" s="387"/>
      <c r="U50" s="388"/>
      <c r="V50" s="388"/>
      <c r="W50" s="103"/>
      <c r="X50" s="391"/>
      <c r="Y50" s="392"/>
      <c r="Z50" s="392"/>
      <c r="AA50" s="392"/>
      <c r="AB50" s="38"/>
      <c r="AC50" s="395" t="str">
        <f>IF(F50="","",AC47+T50+X50)</f>
        <v/>
      </c>
      <c r="AD50" s="396"/>
      <c r="AE50" s="396"/>
      <c r="AF50" s="45"/>
      <c r="AG50" s="375" t="str">
        <f>IF(F50="","",P50-AC50)</f>
        <v/>
      </c>
      <c r="AH50" s="376"/>
      <c r="AI50" s="377"/>
      <c r="AJ50" s="381"/>
      <c r="AK50" s="382"/>
      <c r="AL50" s="383"/>
      <c r="AM50" s="381"/>
      <c r="AN50" s="382"/>
      <c r="AO50" s="383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0"/>
      <c r="C51" s="221"/>
      <c r="D51" s="221"/>
      <c r="E51" s="221"/>
      <c r="F51" s="221"/>
      <c r="G51" s="221"/>
      <c r="H51" s="312"/>
      <c r="I51" s="313"/>
      <c r="J51" s="313"/>
      <c r="K51" s="314"/>
      <c r="L51" s="352"/>
      <c r="M51" s="353"/>
      <c r="N51" s="353"/>
      <c r="O51" s="56"/>
      <c r="P51" s="450"/>
      <c r="Q51" s="357"/>
      <c r="R51" s="357"/>
      <c r="S51" s="46"/>
      <c r="T51" s="387"/>
      <c r="U51" s="388"/>
      <c r="V51" s="388"/>
      <c r="W51" s="207" t="s">
        <v>4</v>
      </c>
      <c r="X51" s="451"/>
      <c r="Y51" s="452"/>
      <c r="Z51" s="452"/>
      <c r="AA51" s="452"/>
      <c r="AB51" s="208" t="s">
        <v>4</v>
      </c>
      <c r="AC51" s="395"/>
      <c r="AD51" s="396"/>
      <c r="AE51" s="396"/>
      <c r="AF51" s="238" t="s">
        <v>4</v>
      </c>
      <c r="AG51" s="375"/>
      <c r="AH51" s="376"/>
      <c r="AI51" s="377"/>
      <c r="AJ51" s="381"/>
      <c r="AK51" s="382"/>
      <c r="AL51" s="383"/>
      <c r="AM51" s="381"/>
      <c r="AN51" s="382"/>
      <c r="AO51" s="383"/>
      <c r="AP51" s="220"/>
      <c r="AQ51" s="221"/>
      <c r="AR51" s="221"/>
      <c r="AS51" s="221"/>
      <c r="AT51" s="221"/>
      <c r="AU51" s="220"/>
      <c r="AV51" s="50"/>
      <c r="AW51" s="51"/>
    </row>
    <row r="52" spans="2:49" ht="15" customHeight="1" x14ac:dyDescent="0.15">
      <c r="B52" s="318" t="s">
        <v>34</v>
      </c>
      <c r="C52" s="319"/>
      <c r="D52" s="319"/>
      <c r="E52" s="319"/>
      <c r="F52" s="319"/>
      <c r="G52" s="320"/>
      <c r="H52" s="332"/>
      <c r="I52" s="333"/>
      <c r="J52" s="333"/>
      <c r="K52" s="334"/>
      <c r="L52" s="177"/>
      <c r="M52" s="175"/>
      <c r="N52" s="175"/>
      <c r="O52" s="10" t="s">
        <v>4</v>
      </c>
      <c r="P52" s="458" t="s">
        <v>40</v>
      </c>
      <c r="Q52" s="459"/>
      <c r="R52" s="217"/>
      <c r="S52" s="196"/>
      <c r="T52" s="178"/>
      <c r="U52" s="68"/>
      <c r="V52" s="179"/>
      <c r="W52" s="196" t="s">
        <v>4</v>
      </c>
      <c r="X52" s="180"/>
      <c r="Y52" s="222"/>
      <c r="Z52" s="222"/>
      <c r="AA52" s="222"/>
      <c r="AB52" s="10" t="s">
        <v>4</v>
      </c>
      <c r="AC52" s="20"/>
      <c r="AD52" s="20"/>
      <c r="AE52" s="20"/>
      <c r="AF52" s="196" t="s">
        <v>4</v>
      </c>
      <c r="AG52" s="197"/>
      <c r="AH52" s="198"/>
      <c r="AI52" s="237" t="s">
        <v>51</v>
      </c>
      <c r="AJ52" s="204" t="s">
        <v>40</v>
      </c>
      <c r="AK52" s="25"/>
      <c r="AL52" s="26"/>
      <c r="AM52" s="181" t="s">
        <v>40</v>
      </c>
      <c r="AN52" s="25"/>
      <c r="AO52" s="26"/>
      <c r="AP52" s="25"/>
      <c r="AQ52" s="71"/>
      <c r="AR52" s="71"/>
      <c r="AS52" s="71"/>
      <c r="AT52" s="75"/>
      <c r="AU52" s="71"/>
      <c r="AV52" s="401" t="str">
        <f>IF(SUM(AW21,AW24,AW27,AW30,AW33,AW36,AW39,AW42,AW45,AW48,AW51,)=0,"",SUM(AW21,AW24,AW27,AW30,AW33,AW36,AW39,AW42,AW45,AW48,AW51,))</f>
        <v/>
      </c>
      <c r="AW52" s="402"/>
    </row>
    <row r="53" spans="2:49" ht="15" customHeight="1" x14ac:dyDescent="0.15">
      <c r="B53" s="321"/>
      <c r="C53" s="322"/>
      <c r="D53" s="322"/>
      <c r="E53" s="322"/>
      <c r="F53" s="322"/>
      <c r="G53" s="323"/>
      <c r="H53" s="335"/>
      <c r="I53" s="336"/>
      <c r="J53" s="336"/>
      <c r="K53" s="337"/>
      <c r="L53" s="182" t="s">
        <v>40</v>
      </c>
      <c r="M53" s="366">
        <f>IF(SUM(L20,L23,L26,L29,L32,L35,L38,L41,L44,L47,L50,)=0,0,SUM(L20,L23,L26,L29,L32,L35,L38,L41,L44,L47,L50,))</f>
        <v>0</v>
      </c>
      <c r="N53" s="366"/>
      <c r="O53" s="239"/>
      <c r="P53" s="462">
        <f>IF(M53=0,0,M53)</f>
        <v>0</v>
      </c>
      <c r="Q53" s="463"/>
      <c r="R53" s="463"/>
      <c r="S53" s="191" t="s">
        <v>4</v>
      </c>
      <c r="T53" s="214" t="s">
        <v>40</v>
      </c>
      <c r="U53" s="367">
        <f>SUM(T20,T23,T26,T29,T32,T35,T38,T41,T44,T47,T50)</f>
        <v>0</v>
      </c>
      <c r="V53" s="367"/>
      <c r="W53" s="367"/>
      <c r="X53" s="219" t="s">
        <v>40</v>
      </c>
      <c r="Y53" s="367">
        <f>SUM(X20,X23,X26,X29,X32,X35,X38,X41,X44,X47,X50,)</f>
        <v>0</v>
      </c>
      <c r="Z53" s="367"/>
      <c r="AA53" s="367"/>
      <c r="AB53" s="223"/>
      <c r="AC53" s="224" t="s">
        <v>53</v>
      </c>
      <c r="AD53" s="456">
        <f>U53+Y53</f>
        <v>0</v>
      </c>
      <c r="AE53" s="456"/>
      <c r="AF53" s="457"/>
      <c r="AG53" s="266" t="str">
        <f>AG50</f>
        <v/>
      </c>
      <c r="AH53" s="267"/>
      <c r="AI53" s="267"/>
      <c r="AJ53" s="328">
        <f>IF(SUM(AJ20,AJ23,AJ26,AJ29,AJ32,AJ35,AJ38,AJ41,AJ44,AJ47,AJ50,)=0,0,SUM(AJ20,AJ23,AJ26,AJ29,AJ32,AJ35,AJ38,AJ41,AJ44,AJ47,AJ50,))</f>
        <v>0</v>
      </c>
      <c r="AK53" s="329"/>
      <c r="AL53" s="29" t="s">
        <v>21</v>
      </c>
      <c r="AM53" s="329">
        <f>IF(SUM(AM20,AM23,AM26,AM29,AM32,AM35,AM38,AM41,AM44,AM47,AM50,)=0,0,SUM(AM20,AM23,AM26,AM29,AM32,AM35,AM38,AM41,AM44,AM47,AM50,))</f>
        <v>0</v>
      </c>
      <c r="AN53" s="329"/>
      <c r="AO53" s="29" t="s">
        <v>21</v>
      </c>
      <c r="AP53" s="147"/>
      <c r="AQ53" s="72"/>
      <c r="AR53" s="72"/>
      <c r="AS53" s="72"/>
      <c r="AT53" s="76"/>
      <c r="AU53" s="72"/>
      <c r="AV53" s="403"/>
      <c r="AW53" s="404"/>
    </row>
    <row r="54" spans="2:49" ht="15" customHeight="1" x14ac:dyDescent="0.15">
      <c r="B54" s="321"/>
      <c r="C54" s="322"/>
      <c r="D54" s="322"/>
      <c r="E54" s="322"/>
      <c r="F54" s="322"/>
      <c r="G54" s="323"/>
      <c r="H54" s="335"/>
      <c r="I54" s="336"/>
      <c r="J54" s="336"/>
      <c r="K54" s="337"/>
      <c r="L54" s="183" t="s">
        <v>41</v>
      </c>
      <c r="M54" s="417">
        <f>IF(SUM(L20,L23,L26,L29,L32,L35,L38,L41,L44,L47,L50,)=0,0,SUM(L20,L23,L26,L29,L32,L35,L38,L41,L44,L47,L50,))</f>
        <v>0</v>
      </c>
      <c r="N54" s="417"/>
      <c r="O54" s="240"/>
      <c r="P54" s="464"/>
      <c r="Q54" s="465"/>
      <c r="R54" s="465"/>
      <c r="S54" s="215"/>
      <c r="T54" s="184" t="s">
        <v>41</v>
      </c>
      <c r="U54" s="418">
        <f>SUM(T20,T23,T26,T29,T32,T35,T38,T41,T44,T47,T50,)</f>
        <v>0</v>
      </c>
      <c r="V54" s="418"/>
      <c r="W54" s="418"/>
      <c r="X54" s="225" t="s">
        <v>41</v>
      </c>
      <c r="Y54" s="418">
        <f>SUM(X20,X23,X26,X29,X32,X35,X38,X41,X44,X47,X50,)</f>
        <v>0</v>
      </c>
      <c r="Z54" s="418"/>
      <c r="AA54" s="418"/>
      <c r="AB54" s="226"/>
      <c r="AC54" s="227" t="s">
        <v>54</v>
      </c>
      <c r="AD54" s="456">
        <f>U54+Y54</f>
        <v>0</v>
      </c>
      <c r="AE54" s="456"/>
      <c r="AF54" s="457"/>
      <c r="AG54" s="266"/>
      <c r="AH54" s="267"/>
      <c r="AI54" s="267"/>
      <c r="AJ54" s="407"/>
      <c r="AK54" s="408"/>
      <c r="AL54" s="206"/>
      <c r="AM54" s="408"/>
      <c r="AN54" s="408"/>
      <c r="AO54" s="206"/>
      <c r="AP54" s="27"/>
      <c r="AQ54" s="72"/>
      <c r="AR54" s="72"/>
      <c r="AS54" s="72"/>
      <c r="AT54" s="76"/>
      <c r="AU54" s="72"/>
      <c r="AV54" s="403"/>
      <c r="AW54" s="404"/>
    </row>
    <row r="55" spans="2:49" ht="15" customHeight="1" x14ac:dyDescent="0.15">
      <c r="B55" s="321"/>
      <c r="C55" s="322"/>
      <c r="D55" s="322"/>
      <c r="E55" s="322"/>
      <c r="F55" s="322"/>
      <c r="G55" s="323"/>
      <c r="H55" s="335"/>
      <c r="I55" s="336"/>
      <c r="J55" s="336"/>
      <c r="K55" s="337"/>
      <c r="L55" s="8"/>
      <c r="M55" s="241"/>
      <c r="N55" s="242"/>
      <c r="O55" s="243" t="s">
        <v>17</v>
      </c>
      <c r="P55" s="460" t="s">
        <v>55</v>
      </c>
      <c r="Q55" s="461"/>
      <c r="R55" s="244"/>
      <c r="S55" s="191"/>
      <c r="T55" s="185"/>
      <c r="U55" s="245"/>
      <c r="V55" s="246"/>
      <c r="W55" s="247" t="s">
        <v>17</v>
      </c>
      <c r="X55" s="176"/>
      <c r="Y55" s="246"/>
      <c r="Z55" s="246"/>
      <c r="AA55" s="246"/>
      <c r="AB55" s="191" t="s">
        <v>17</v>
      </c>
      <c r="AC55" s="209"/>
      <c r="AD55" s="248"/>
      <c r="AE55" s="248"/>
      <c r="AF55" s="249" t="s">
        <v>52</v>
      </c>
      <c r="AG55" s="266"/>
      <c r="AH55" s="267"/>
      <c r="AI55" s="267"/>
      <c r="AJ55" s="186" t="s">
        <v>41</v>
      </c>
      <c r="AK55" s="27"/>
      <c r="AL55" s="28"/>
      <c r="AM55" s="183" t="s">
        <v>40</v>
      </c>
      <c r="AN55" s="27"/>
      <c r="AO55" s="28"/>
      <c r="AP55" s="169"/>
      <c r="AQ55" s="72"/>
      <c r="AR55" s="72"/>
      <c r="AS55" s="72"/>
      <c r="AT55" s="76"/>
      <c r="AU55" s="72"/>
      <c r="AV55" s="403"/>
      <c r="AW55" s="404"/>
    </row>
    <row r="56" spans="2:49" ht="15" customHeight="1" x14ac:dyDescent="0.15">
      <c r="B56" s="321"/>
      <c r="C56" s="322"/>
      <c r="D56" s="322"/>
      <c r="E56" s="322"/>
      <c r="F56" s="322"/>
      <c r="G56" s="323"/>
      <c r="H56" s="335"/>
      <c r="I56" s="336"/>
      <c r="J56" s="336"/>
      <c r="K56" s="337"/>
      <c r="L56" s="182" t="s">
        <v>40</v>
      </c>
      <c r="M56" s="303">
        <f>IF(M53=0,0,M53*320)</f>
        <v>0</v>
      </c>
      <c r="N56" s="303"/>
      <c r="O56" s="304"/>
      <c r="P56" s="462">
        <f>IF(M54=0,0,M54)</f>
        <v>0</v>
      </c>
      <c r="Q56" s="463"/>
      <c r="R56" s="463"/>
      <c r="S56" s="216" t="s">
        <v>56</v>
      </c>
      <c r="T56" s="182" t="s">
        <v>40</v>
      </c>
      <c r="U56" s="399">
        <f>IF(U53=0,0,U53*320)</f>
        <v>0</v>
      </c>
      <c r="V56" s="399"/>
      <c r="W56" s="399"/>
      <c r="X56" s="219" t="s">
        <v>40</v>
      </c>
      <c r="Y56" s="399">
        <f>IF(Y53=0,0,Y53*320)</f>
        <v>0</v>
      </c>
      <c r="Z56" s="399"/>
      <c r="AA56" s="399"/>
      <c r="AB56" s="146"/>
      <c r="AC56" s="224" t="s">
        <v>53</v>
      </c>
      <c r="AD56" s="456">
        <f>AD53*320</f>
        <v>0</v>
      </c>
      <c r="AE56" s="456"/>
      <c r="AF56" s="457"/>
      <c r="AG56" s="199"/>
      <c r="AH56" s="50"/>
      <c r="AI56" s="50"/>
      <c r="AJ56" s="328">
        <f>AJ53</f>
        <v>0</v>
      </c>
      <c r="AK56" s="329"/>
      <c r="AL56" s="29" t="s">
        <v>21</v>
      </c>
      <c r="AM56" s="454">
        <f>AM53</f>
        <v>0</v>
      </c>
      <c r="AN56" s="454"/>
      <c r="AO56" s="29" t="s">
        <v>21</v>
      </c>
      <c r="AP56" s="169"/>
      <c r="AQ56" s="72"/>
      <c r="AR56" s="72"/>
      <c r="AS56" s="72"/>
      <c r="AT56" s="76"/>
      <c r="AU56" s="72"/>
      <c r="AV56" s="403"/>
      <c r="AW56" s="404"/>
    </row>
    <row r="57" spans="2:49" ht="15" customHeight="1" thickBot="1" x14ac:dyDescent="0.2">
      <c r="B57" s="324"/>
      <c r="C57" s="325"/>
      <c r="D57" s="325"/>
      <c r="E57" s="325"/>
      <c r="F57" s="325"/>
      <c r="G57" s="326"/>
      <c r="H57" s="338"/>
      <c r="I57" s="339"/>
      <c r="J57" s="339"/>
      <c r="K57" s="340"/>
      <c r="L57" s="187" t="s">
        <v>41</v>
      </c>
      <c r="M57" s="305">
        <f>IF(M53=0,0,M53*320)</f>
        <v>0</v>
      </c>
      <c r="N57" s="305"/>
      <c r="O57" s="306"/>
      <c r="P57" s="466"/>
      <c r="Q57" s="467"/>
      <c r="R57" s="467"/>
      <c r="S57" s="213"/>
      <c r="T57" s="188" t="s">
        <v>41</v>
      </c>
      <c r="U57" s="453">
        <f>IF(U54=0,0,U54*320)</f>
        <v>0</v>
      </c>
      <c r="V57" s="453"/>
      <c r="W57" s="453"/>
      <c r="X57" s="228" t="s">
        <v>41</v>
      </c>
      <c r="Y57" s="453">
        <f>IF(Y54=0,0,Y54*320)</f>
        <v>0</v>
      </c>
      <c r="Z57" s="453"/>
      <c r="AA57" s="453"/>
      <c r="AB57" s="229"/>
      <c r="AC57" s="230" t="s">
        <v>54</v>
      </c>
      <c r="AD57" s="453">
        <f>AD54*320</f>
        <v>0</v>
      </c>
      <c r="AE57" s="453"/>
      <c r="AF57" s="453"/>
      <c r="AG57" s="200"/>
      <c r="AH57" s="201"/>
      <c r="AI57" s="201"/>
      <c r="AJ57" s="330"/>
      <c r="AK57" s="331"/>
      <c r="AL57" s="150"/>
      <c r="AM57" s="455"/>
      <c r="AN57" s="455"/>
      <c r="AO57" s="150"/>
      <c r="AP57" s="170"/>
      <c r="AQ57" s="74"/>
      <c r="AR57" s="74"/>
      <c r="AS57" s="74"/>
      <c r="AT57" s="77"/>
      <c r="AU57" s="74"/>
      <c r="AV57" s="405"/>
      <c r="AW57" s="406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3"/>
      <c r="AJ58" s="203"/>
      <c r="AK58" s="210"/>
      <c r="AL58" s="211"/>
      <c r="AM58" s="211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275" t="s">
        <v>46</v>
      </c>
      <c r="G59" s="265"/>
      <c r="H59" s="171"/>
      <c r="I59" s="172"/>
      <c r="J59" s="173"/>
      <c r="K59" t="s">
        <v>47</v>
      </c>
      <c r="AG59" s="212"/>
    </row>
    <row r="60" spans="2:49" x14ac:dyDescent="0.15">
      <c r="F60" s="275" t="s">
        <v>48</v>
      </c>
      <c r="G60" s="275"/>
      <c r="H60" s="107" t="s">
        <v>64</v>
      </c>
      <c r="K60" s="174"/>
    </row>
    <row r="61" spans="2:49" x14ac:dyDescent="0.15">
      <c r="B61" t="s">
        <v>49</v>
      </c>
    </row>
    <row r="62" spans="2:49" ht="22.5" customHeight="1" x14ac:dyDescent="0.15">
      <c r="B62" s="285" t="s">
        <v>58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</row>
    <row r="63" spans="2:49" ht="24.95" customHeight="1" x14ac:dyDescent="0.15">
      <c r="B63" s="286" t="s">
        <v>18</v>
      </c>
      <c r="C63" s="286"/>
      <c r="D63" s="286"/>
      <c r="E63" s="286"/>
      <c r="F63" s="286"/>
      <c r="G63" s="286"/>
      <c r="H63" s="3"/>
      <c r="I63" s="341" t="str">
        <f>IF($I$3="","",$I$3)</f>
        <v/>
      </c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141"/>
      <c r="U63" s="141"/>
      <c r="V63" s="141"/>
      <c r="W63" s="141"/>
    </row>
    <row r="64" spans="2:49" ht="29.25" customHeight="1" x14ac:dyDescent="0.15">
      <c r="B64" s="307" t="s">
        <v>50</v>
      </c>
      <c r="C64" s="307"/>
      <c r="D64" s="307"/>
      <c r="E64" s="307"/>
      <c r="F64" s="307"/>
      <c r="G64" s="307"/>
      <c r="H64" s="18"/>
      <c r="I64" s="308" t="str">
        <f>IF($I$4="","",$I$4)</f>
        <v/>
      </c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193"/>
      <c r="U64" s="193"/>
      <c r="V64" s="193"/>
      <c r="W64" s="193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327" t="s">
        <v>23</v>
      </c>
      <c r="C65" s="327"/>
      <c r="D65" s="327"/>
      <c r="E65" s="327"/>
      <c r="F65" s="327"/>
      <c r="G65" s="327"/>
      <c r="H65" s="18"/>
      <c r="I65" s="276" t="str">
        <f>IF($I$5="","",$I$5)</f>
        <v/>
      </c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277" t="s">
        <v>14</v>
      </c>
      <c r="C67" s="278"/>
      <c r="D67" s="278"/>
      <c r="E67" s="278"/>
      <c r="F67" s="278"/>
      <c r="G67" s="281" t="str">
        <f>IF($G$7="","",$G$7)</f>
        <v/>
      </c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2"/>
      <c r="Y67" s="297" t="s">
        <v>19</v>
      </c>
      <c r="Z67" s="298"/>
      <c r="AA67" s="298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279"/>
      <c r="C68" s="280"/>
      <c r="D68" s="280"/>
      <c r="E68" s="280"/>
      <c r="F68" s="280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4"/>
      <c r="Y68" s="299"/>
      <c r="Z68" s="300"/>
      <c r="AA68" s="300"/>
      <c r="AB68" s="294" t="str">
        <f>IF($AB$8="","",$AB$8)</f>
        <v/>
      </c>
      <c r="AC68" s="294" t="str">
        <f t="shared" ref="AC68" si="0">IF(AC8="","",AC8)</f>
        <v/>
      </c>
      <c r="AD68" s="420" t="s">
        <v>59</v>
      </c>
      <c r="AE68" s="294" t="str">
        <f>IF($AE$8="","",$AE$8)</f>
        <v/>
      </c>
      <c r="AF68" s="415" t="s">
        <v>60</v>
      </c>
      <c r="AG68" s="416" t="str">
        <f>IF($AG$8="","",$AG$8)</f>
        <v/>
      </c>
      <c r="AH68" s="287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288" t="s">
        <v>22</v>
      </c>
      <c r="C69" s="289"/>
      <c r="D69" s="289"/>
      <c r="E69" s="289"/>
      <c r="F69" s="289"/>
      <c r="G69" s="289"/>
      <c r="H69" s="292" t="s">
        <v>27</v>
      </c>
      <c r="I69" s="292"/>
      <c r="J69" s="292"/>
      <c r="K69" s="37"/>
      <c r="L69" s="37"/>
      <c r="M69" s="37"/>
      <c r="N69" s="24"/>
      <c r="O69" s="293" t="str">
        <f>IF($O$9="","",$O$9)</f>
        <v/>
      </c>
      <c r="P69" s="295" t="s">
        <v>59</v>
      </c>
      <c r="Q69" s="143"/>
      <c r="R69" s="293" t="str">
        <f>IF($R$9="","",$R$9)</f>
        <v/>
      </c>
      <c r="S69" s="295" t="s">
        <v>60</v>
      </c>
      <c r="T69" s="293" t="str">
        <f>IF($T$9="","",$T$9)</f>
        <v/>
      </c>
      <c r="U69" s="292" t="s">
        <v>61</v>
      </c>
      <c r="V69" s="37"/>
      <c r="W69" s="37"/>
      <c r="X69" s="15"/>
      <c r="Y69" s="299"/>
      <c r="Z69" s="300"/>
      <c r="AA69" s="300"/>
      <c r="AB69" s="294"/>
      <c r="AC69" s="294"/>
      <c r="AD69" s="420"/>
      <c r="AE69" s="294"/>
      <c r="AF69" s="415"/>
      <c r="AG69" s="416"/>
      <c r="AH69" s="287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290"/>
      <c r="C70" s="291"/>
      <c r="D70" s="291"/>
      <c r="E70" s="291"/>
      <c r="F70" s="291"/>
      <c r="G70" s="291"/>
      <c r="H70" s="264"/>
      <c r="I70" s="264"/>
      <c r="J70" s="264"/>
      <c r="K70" s="141"/>
      <c r="L70" s="141"/>
      <c r="M70" s="141"/>
      <c r="N70" s="30"/>
      <c r="O70" s="294"/>
      <c r="P70" s="296"/>
      <c r="Q70" s="144"/>
      <c r="R70" s="294"/>
      <c r="S70" s="296"/>
      <c r="T70" s="294"/>
      <c r="U70" s="264"/>
      <c r="V70" s="141"/>
      <c r="W70" s="141"/>
      <c r="X70" s="16"/>
      <c r="Y70" s="299"/>
      <c r="Z70" s="300"/>
      <c r="AA70" s="300"/>
      <c r="AB70" s="35"/>
      <c r="AC70" s="122"/>
      <c r="AD70" s="13"/>
      <c r="AE70" s="142" t="s">
        <v>63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290" t="s">
        <v>12</v>
      </c>
      <c r="C71" s="291"/>
      <c r="D71" s="291"/>
      <c r="E71" s="291"/>
      <c r="F71" s="291"/>
      <c r="G71" s="141"/>
      <c r="H71" s="142"/>
      <c r="I71" s="30"/>
      <c r="J71" s="141"/>
      <c r="K71" s="141"/>
      <c r="L71" s="294" t="str">
        <f>IF($L$11="","",$L$11)</f>
        <v/>
      </c>
      <c r="M71" s="294" t="str">
        <f t="shared" ref="M71" si="1">IF(M11="","",M11)</f>
        <v/>
      </c>
      <c r="N71" s="264" t="s">
        <v>62</v>
      </c>
      <c r="O71" s="438" t="str">
        <f>IF($O$11="","",$O$11)</f>
        <v/>
      </c>
      <c r="P71" s="438" t="str">
        <f t="shared" ref="P71:T71" si="2">IF(P11="","",P11)</f>
        <v/>
      </c>
      <c r="Q71" s="438" t="str">
        <f t="shared" si="2"/>
        <v/>
      </c>
      <c r="R71" s="438" t="str">
        <f t="shared" si="2"/>
        <v/>
      </c>
      <c r="S71" s="438" t="str">
        <f t="shared" si="2"/>
        <v/>
      </c>
      <c r="T71" s="438" t="str">
        <f t="shared" si="2"/>
        <v/>
      </c>
      <c r="U71" s="31"/>
      <c r="V71" s="32"/>
      <c r="W71" s="32"/>
      <c r="X71" s="33"/>
      <c r="Y71" s="299"/>
      <c r="Z71" s="300"/>
      <c r="AA71" s="300"/>
      <c r="AB71" s="294" t="str">
        <f>IF($AB$11="","",$AB$11)</f>
        <v/>
      </c>
      <c r="AC71" s="294"/>
      <c r="AD71" s="420" t="s">
        <v>59</v>
      </c>
      <c r="AE71" s="294" t="str">
        <f>IF($AE$11="","",$AE$11)</f>
        <v/>
      </c>
      <c r="AF71" s="415" t="s">
        <v>60</v>
      </c>
      <c r="AG71" s="416" t="str">
        <f>IF($AG$11="","",$AG$11)</f>
        <v/>
      </c>
      <c r="AH71" s="287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290"/>
      <c r="C72" s="291"/>
      <c r="D72" s="291"/>
      <c r="E72" s="291"/>
      <c r="F72" s="291"/>
      <c r="G72" s="141"/>
      <c r="H72" s="142"/>
      <c r="I72" s="30"/>
      <c r="J72" s="141"/>
      <c r="K72" s="141"/>
      <c r="L72" s="294"/>
      <c r="M72" s="294"/>
      <c r="N72" s="264"/>
      <c r="O72" s="438"/>
      <c r="P72" s="438"/>
      <c r="Q72" s="438"/>
      <c r="R72" s="438"/>
      <c r="S72" s="438"/>
      <c r="T72" s="438"/>
      <c r="U72" s="31"/>
      <c r="V72" s="32"/>
      <c r="W72" s="32"/>
      <c r="X72" s="33"/>
      <c r="Y72" s="299"/>
      <c r="Z72" s="300"/>
      <c r="AA72" s="300"/>
      <c r="AB72" s="294"/>
      <c r="AC72" s="294"/>
      <c r="AD72" s="420"/>
      <c r="AE72" s="294"/>
      <c r="AF72" s="415"/>
      <c r="AG72" s="416"/>
      <c r="AH72" s="287"/>
      <c r="AI72" s="141"/>
      <c r="AJ72" s="149"/>
      <c r="AK72" s="433" t="s">
        <v>38</v>
      </c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110"/>
    </row>
    <row r="73" spans="2:49" ht="9.75" customHeight="1" x14ac:dyDescent="0.15">
      <c r="B73" s="255" t="s">
        <v>24</v>
      </c>
      <c r="C73" s="256"/>
      <c r="D73" s="256"/>
      <c r="E73" s="256"/>
      <c r="F73" s="256"/>
      <c r="G73" s="256"/>
      <c r="H73" s="256"/>
      <c r="I73" s="256"/>
      <c r="J73" s="141"/>
      <c r="K73" s="141"/>
      <c r="L73" s="141"/>
      <c r="M73" s="259" t="str">
        <f>IF($M$13="","",$M$13)</f>
        <v/>
      </c>
      <c r="N73" s="259" t="str">
        <f t="shared" ref="N73:X73" si="3">IF(N13="","",N13)</f>
        <v/>
      </c>
      <c r="O73" s="259" t="str">
        <f t="shared" si="3"/>
        <v/>
      </c>
      <c r="P73" s="259" t="str">
        <f t="shared" si="3"/>
        <v/>
      </c>
      <c r="Q73" s="259" t="str">
        <f t="shared" si="3"/>
        <v/>
      </c>
      <c r="R73" s="259" t="str">
        <f t="shared" si="3"/>
        <v/>
      </c>
      <c r="S73" s="259" t="str">
        <f t="shared" si="3"/>
        <v/>
      </c>
      <c r="T73" s="259" t="str">
        <f t="shared" si="3"/>
        <v/>
      </c>
      <c r="U73" s="259" t="str">
        <f t="shared" si="3"/>
        <v/>
      </c>
      <c r="V73" s="259" t="str">
        <f t="shared" si="3"/>
        <v/>
      </c>
      <c r="W73" s="259" t="str">
        <f t="shared" si="3"/>
        <v/>
      </c>
      <c r="X73" s="260" t="str">
        <f t="shared" si="3"/>
        <v/>
      </c>
      <c r="Y73" s="299"/>
      <c r="Z73" s="300"/>
      <c r="AA73" s="300"/>
      <c r="AB73" s="294"/>
      <c r="AC73" s="294"/>
      <c r="AD73" s="420"/>
      <c r="AE73" s="294"/>
      <c r="AF73" s="415"/>
      <c r="AG73" s="416"/>
      <c r="AH73" s="287"/>
      <c r="AI73" s="141"/>
      <c r="AJ73" s="149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110"/>
    </row>
    <row r="74" spans="2:49" ht="18" customHeight="1" thickBot="1" x14ac:dyDescent="0.2">
      <c r="B74" s="257"/>
      <c r="C74" s="258"/>
      <c r="D74" s="258"/>
      <c r="E74" s="258"/>
      <c r="F74" s="258"/>
      <c r="G74" s="258"/>
      <c r="H74" s="258"/>
      <c r="I74" s="258"/>
      <c r="J74" s="34"/>
      <c r="K74" s="34"/>
      <c r="L74" s="34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2"/>
      <c r="Y74" s="301"/>
      <c r="Z74" s="302"/>
      <c r="AA74" s="302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263" t="s">
        <v>0</v>
      </c>
      <c r="C75" s="264"/>
      <c r="D75" s="264"/>
      <c r="E75" s="264"/>
      <c r="F75" s="264"/>
      <c r="G75" s="265"/>
      <c r="H75" s="445" t="s">
        <v>32</v>
      </c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7"/>
      <c r="T75" s="445" t="s">
        <v>11</v>
      </c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7"/>
      <c r="AG75" s="263" t="s">
        <v>10</v>
      </c>
      <c r="AH75" s="264"/>
      <c r="AI75" s="265"/>
      <c r="AJ75" s="439" t="s">
        <v>39</v>
      </c>
      <c r="AK75" s="440"/>
      <c r="AL75" s="440"/>
      <c r="AM75" s="440"/>
      <c r="AN75" s="440"/>
      <c r="AO75" s="440"/>
      <c r="AP75" s="440"/>
      <c r="AQ75" s="440"/>
      <c r="AR75" s="440"/>
      <c r="AS75" s="440"/>
      <c r="AT75" s="441"/>
      <c r="AU75" s="421" t="s">
        <v>31</v>
      </c>
      <c r="AV75" s="422"/>
      <c r="AW75" s="423"/>
    </row>
    <row r="76" spans="2:49" ht="15.95" customHeight="1" x14ac:dyDescent="0.15">
      <c r="B76" s="427" t="s">
        <v>6</v>
      </c>
      <c r="C76" s="428"/>
      <c r="D76" s="428"/>
      <c r="E76" s="428"/>
      <c r="F76" s="428"/>
      <c r="G76" s="429"/>
      <c r="H76" s="430" t="s">
        <v>33</v>
      </c>
      <c r="I76" s="431"/>
      <c r="J76" s="431"/>
      <c r="K76" s="431"/>
      <c r="L76" s="431"/>
      <c r="M76" s="431"/>
      <c r="N76" s="431"/>
      <c r="O76" s="432"/>
      <c r="P76" s="430" t="s">
        <v>30</v>
      </c>
      <c r="Q76" s="431"/>
      <c r="R76" s="431"/>
      <c r="S76" s="432"/>
      <c r="T76" s="439" t="s">
        <v>42</v>
      </c>
      <c r="U76" s="440"/>
      <c r="V76" s="440"/>
      <c r="W76" s="441"/>
      <c r="X76" s="439" t="s">
        <v>7</v>
      </c>
      <c r="Y76" s="440"/>
      <c r="Z76" s="440"/>
      <c r="AA76" s="440"/>
      <c r="AB76" s="441"/>
      <c r="AC76" s="439" t="s">
        <v>8</v>
      </c>
      <c r="AD76" s="440"/>
      <c r="AE76" s="440"/>
      <c r="AF76" s="441"/>
      <c r="AG76" s="424" t="s">
        <v>9</v>
      </c>
      <c r="AH76" s="425"/>
      <c r="AI76" s="426"/>
      <c r="AJ76" s="442" t="s">
        <v>28</v>
      </c>
      <c r="AK76" s="443"/>
      <c r="AL76" s="444"/>
      <c r="AM76" s="442" t="s">
        <v>35</v>
      </c>
      <c r="AN76" s="443"/>
      <c r="AO76" s="444"/>
      <c r="AP76" s="439" t="s">
        <v>29</v>
      </c>
      <c r="AQ76" s="440"/>
      <c r="AR76" s="440"/>
      <c r="AS76" s="440"/>
      <c r="AT76" s="441"/>
      <c r="AU76" s="424"/>
      <c r="AV76" s="425"/>
      <c r="AW76" s="426"/>
    </row>
    <row r="77" spans="2:49" ht="15" customHeight="1" x14ac:dyDescent="0.15">
      <c r="B77" s="468" t="s">
        <v>45</v>
      </c>
      <c r="C77" s="469"/>
      <c r="D77" s="469"/>
      <c r="E77" s="469"/>
      <c r="F77" s="469"/>
      <c r="G77" s="470"/>
      <c r="H77" s="84"/>
      <c r="I77" s="96"/>
      <c r="J77" s="96"/>
      <c r="K77" s="88"/>
      <c r="L77" s="84"/>
      <c r="M77" s="85"/>
      <c r="N77" s="96"/>
      <c r="O77" s="97"/>
      <c r="P77" s="474" t="str">
        <f>IF(P50="","",P50)</f>
        <v/>
      </c>
      <c r="Q77" s="475"/>
      <c r="R77" s="475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474" t="str">
        <f>IF(AC50="","",AC50)</f>
        <v/>
      </c>
      <c r="AD77" s="475"/>
      <c r="AE77" s="475"/>
      <c r="AF77" s="7" t="s">
        <v>4</v>
      </c>
      <c r="AG77" s="269"/>
      <c r="AH77" s="270"/>
      <c r="AI77" s="271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471"/>
      <c r="C78" s="472"/>
      <c r="D78" s="472"/>
      <c r="E78" s="472"/>
      <c r="F78" s="472"/>
      <c r="G78" s="473"/>
      <c r="H78" s="91"/>
      <c r="I78" s="98"/>
      <c r="J78" s="98"/>
      <c r="K78" s="95"/>
      <c r="L78" s="91"/>
      <c r="M78" s="92"/>
      <c r="N78" s="98"/>
      <c r="O78" s="99"/>
      <c r="P78" s="476"/>
      <c r="Q78" s="477"/>
      <c r="R78" s="477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476"/>
      <c r="AD78" s="477"/>
      <c r="AE78" s="477"/>
      <c r="AF78" s="79"/>
      <c r="AG78" s="272"/>
      <c r="AH78" s="273"/>
      <c r="AI78" s="274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448"/>
      <c r="AA79" s="448"/>
      <c r="AB79" s="449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09"/>
      <c r="I80" s="310"/>
      <c r="J80" s="310"/>
      <c r="K80" s="311"/>
      <c r="L80" s="352"/>
      <c r="M80" s="353"/>
      <c r="N80" s="353"/>
      <c r="O80" s="56"/>
      <c r="P80" s="356" t="str">
        <f>IF(F80="","",P77+L80)</f>
        <v/>
      </c>
      <c r="Q80" s="357"/>
      <c r="R80" s="357"/>
      <c r="S80" s="41"/>
      <c r="T80" s="369"/>
      <c r="U80" s="370"/>
      <c r="V80" s="370"/>
      <c r="W80" s="55"/>
      <c r="X80" s="373"/>
      <c r="Y80" s="374"/>
      <c r="Z80" s="374"/>
      <c r="AA80" s="374"/>
      <c r="AB80" s="38"/>
      <c r="AC80" s="356" t="str">
        <f>IF(F80="","",T80+AC77+X80)</f>
        <v/>
      </c>
      <c r="AD80" s="357"/>
      <c r="AE80" s="357"/>
      <c r="AF80" s="38"/>
      <c r="AG80" s="375" t="str">
        <f>IF(F80="","",P80-AC80)</f>
        <v/>
      </c>
      <c r="AH80" s="376"/>
      <c r="AI80" s="377"/>
      <c r="AJ80" s="381"/>
      <c r="AK80" s="382"/>
      <c r="AL80" s="383"/>
      <c r="AM80" s="381"/>
      <c r="AN80" s="382"/>
      <c r="AO80" s="383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15"/>
      <c r="I81" s="316"/>
      <c r="J81" s="316"/>
      <c r="K81" s="317"/>
      <c r="L81" s="354"/>
      <c r="M81" s="355"/>
      <c r="N81" s="355"/>
      <c r="O81" s="57"/>
      <c r="P81" s="358"/>
      <c r="Q81" s="359"/>
      <c r="R81" s="359"/>
      <c r="S81" s="42"/>
      <c r="T81" s="371"/>
      <c r="U81" s="372"/>
      <c r="V81" s="372"/>
      <c r="W81" s="153" t="s">
        <v>4</v>
      </c>
      <c r="X81" s="354"/>
      <c r="Y81" s="355"/>
      <c r="Z81" s="355"/>
      <c r="AA81" s="355"/>
      <c r="AB81" s="4" t="s">
        <v>4</v>
      </c>
      <c r="AC81" s="358"/>
      <c r="AD81" s="359"/>
      <c r="AE81" s="359"/>
      <c r="AF81" s="4" t="s">
        <v>4</v>
      </c>
      <c r="AG81" s="378"/>
      <c r="AH81" s="379"/>
      <c r="AI81" s="380"/>
      <c r="AJ81" s="384"/>
      <c r="AK81" s="385"/>
      <c r="AL81" s="386"/>
      <c r="AM81" s="384"/>
      <c r="AN81" s="385"/>
      <c r="AO81" s="386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139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09"/>
      <c r="I83" s="310"/>
      <c r="J83" s="310"/>
      <c r="K83" s="311"/>
      <c r="L83" s="352"/>
      <c r="M83" s="353"/>
      <c r="N83" s="353"/>
      <c r="O83" s="56"/>
      <c r="P83" s="356" t="str">
        <f>IF(F83="","",P80+L83)</f>
        <v/>
      </c>
      <c r="Q83" s="357"/>
      <c r="R83" s="357"/>
      <c r="S83" s="41"/>
      <c r="T83" s="387"/>
      <c r="U83" s="388"/>
      <c r="V83" s="388"/>
      <c r="W83" s="154"/>
      <c r="X83" s="391"/>
      <c r="Y83" s="392"/>
      <c r="Z83" s="392"/>
      <c r="AA83" s="392"/>
      <c r="AB83" s="38"/>
      <c r="AC83" s="395" t="str">
        <f>IF(F83="","",AC80+T83+X83)</f>
        <v/>
      </c>
      <c r="AD83" s="396"/>
      <c r="AE83" s="396"/>
      <c r="AF83" s="38"/>
      <c r="AG83" s="375" t="str">
        <f>IF(F83="","",P83-AC83)</f>
        <v/>
      </c>
      <c r="AH83" s="376"/>
      <c r="AI83" s="377"/>
      <c r="AJ83" s="381"/>
      <c r="AK83" s="382"/>
      <c r="AL83" s="383"/>
      <c r="AM83" s="381"/>
      <c r="AN83" s="382"/>
      <c r="AO83" s="383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15"/>
      <c r="I84" s="316"/>
      <c r="J84" s="316"/>
      <c r="K84" s="317"/>
      <c r="L84" s="354"/>
      <c r="M84" s="355"/>
      <c r="N84" s="355"/>
      <c r="O84" s="57"/>
      <c r="P84" s="358"/>
      <c r="Q84" s="359"/>
      <c r="R84" s="359"/>
      <c r="S84" s="42"/>
      <c r="T84" s="389"/>
      <c r="U84" s="390"/>
      <c r="V84" s="390"/>
      <c r="W84" s="153" t="s">
        <v>4</v>
      </c>
      <c r="X84" s="393"/>
      <c r="Y84" s="394"/>
      <c r="Z84" s="394"/>
      <c r="AA84" s="394"/>
      <c r="AB84" s="4" t="s">
        <v>4</v>
      </c>
      <c r="AC84" s="397"/>
      <c r="AD84" s="398"/>
      <c r="AE84" s="398"/>
      <c r="AF84" s="4" t="s">
        <v>4</v>
      </c>
      <c r="AG84" s="378"/>
      <c r="AH84" s="379"/>
      <c r="AI84" s="380"/>
      <c r="AJ84" s="384"/>
      <c r="AK84" s="385"/>
      <c r="AL84" s="386"/>
      <c r="AM84" s="384"/>
      <c r="AN84" s="385"/>
      <c r="AO84" s="386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139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09"/>
      <c r="I86" s="310"/>
      <c r="J86" s="310"/>
      <c r="K86" s="311"/>
      <c r="L86" s="352"/>
      <c r="M86" s="353"/>
      <c r="N86" s="353"/>
      <c r="O86" s="56"/>
      <c r="P86" s="356" t="str">
        <f>IF(F86="","",P83+L86)</f>
        <v/>
      </c>
      <c r="Q86" s="357"/>
      <c r="R86" s="357"/>
      <c r="S86" s="41"/>
      <c r="T86" s="387"/>
      <c r="U86" s="388"/>
      <c r="V86" s="388"/>
      <c r="W86" s="154"/>
      <c r="X86" s="391"/>
      <c r="Y86" s="392"/>
      <c r="Z86" s="392"/>
      <c r="AA86" s="392"/>
      <c r="AB86" s="38"/>
      <c r="AC86" s="395" t="str">
        <f>IF(F86="","",AC83+T86+X86)</f>
        <v/>
      </c>
      <c r="AD86" s="396"/>
      <c r="AE86" s="396"/>
      <c r="AF86" s="38"/>
      <c r="AG86" s="375" t="str">
        <f>IF(F86="","",P86-AC86)</f>
        <v/>
      </c>
      <c r="AH86" s="376"/>
      <c r="AI86" s="377"/>
      <c r="AJ86" s="381"/>
      <c r="AK86" s="382"/>
      <c r="AL86" s="383"/>
      <c r="AM86" s="381"/>
      <c r="AN86" s="382"/>
      <c r="AO86" s="383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15"/>
      <c r="I87" s="316"/>
      <c r="J87" s="316"/>
      <c r="K87" s="317"/>
      <c r="L87" s="354"/>
      <c r="M87" s="355"/>
      <c r="N87" s="355"/>
      <c r="O87" s="56"/>
      <c r="P87" s="358"/>
      <c r="Q87" s="359"/>
      <c r="R87" s="359"/>
      <c r="S87" s="42"/>
      <c r="T87" s="389"/>
      <c r="U87" s="390"/>
      <c r="V87" s="390"/>
      <c r="W87" s="153" t="s">
        <v>4</v>
      </c>
      <c r="X87" s="393"/>
      <c r="Y87" s="394"/>
      <c r="Z87" s="394"/>
      <c r="AA87" s="394"/>
      <c r="AB87" s="4" t="s">
        <v>4</v>
      </c>
      <c r="AC87" s="397"/>
      <c r="AD87" s="398"/>
      <c r="AE87" s="398"/>
      <c r="AF87" s="4" t="s">
        <v>4</v>
      </c>
      <c r="AG87" s="378"/>
      <c r="AH87" s="379"/>
      <c r="AI87" s="380"/>
      <c r="AJ87" s="384"/>
      <c r="AK87" s="385"/>
      <c r="AL87" s="386"/>
      <c r="AM87" s="384"/>
      <c r="AN87" s="385"/>
      <c r="AO87" s="386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139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09"/>
      <c r="I89" s="310"/>
      <c r="J89" s="310"/>
      <c r="K89" s="311"/>
      <c r="L89" s="352"/>
      <c r="M89" s="353"/>
      <c r="N89" s="353"/>
      <c r="O89" s="56"/>
      <c r="P89" s="356" t="str">
        <f>IF(F89="","",P86+L89)</f>
        <v/>
      </c>
      <c r="Q89" s="357"/>
      <c r="R89" s="357"/>
      <c r="S89" s="41"/>
      <c r="T89" s="387"/>
      <c r="U89" s="388"/>
      <c r="V89" s="388"/>
      <c r="W89" s="154"/>
      <c r="X89" s="391"/>
      <c r="Y89" s="392"/>
      <c r="Z89" s="392"/>
      <c r="AA89" s="392"/>
      <c r="AB89" s="38"/>
      <c r="AC89" s="395" t="str">
        <f>IF(F89="","",AC86+T89+X89)</f>
        <v/>
      </c>
      <c r="AD89" s="396"/>
      <c r="AE89" s="396"/>
      <c r="AF89" s="38"/>
      <c r="AG89" s="375" t="str">
        <f>IF(F89="","",P89-AC89)</f>
        <v/>
      </c>
      <c r="AH89" s="376"/>
      <c r="AI89" s="377"/>
      <c r="AJ89" s="381"/>
      <c r="AK89" s="382"/>
      <c r="AL89" s="383"/>
      <c r="AM89" s="381"/>
      <c r="AN89" s="382"/>
      <c r="AO89" s="383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15"/>
      <c r="I90" s="316"/>
      <c r="J90" s="316"/>
      <c r="K90" s="317"/>
      <c r="L90" s="354"/>
      <c r="M90" s="355"/>
      <c r="N90" s="355"/>
      <c r="O90" s="56"/>
      <c r="P90" s="358"/>
      <c r="Q90" s="359"/>
      <c r="R90" s="359"/>
      <c r="S90" s="42"/>
      <c r="T90" s="389"/>
      <c r="U90" s="390"/>
      <c r="V90" s="390"/>
      <c r="W90" s="153" t="s">
        <v>4</v>
      </c>
      <c r="X90" s="393"/>
      <c r="Y90" s="394"/>
      <c r="Z90" s="394"/>
      <c r="AA90" s="394"/>
      <c r="AB90" s="4" t="s">
        <v>4</v>
      </c>
      <c r="AC90" s="397"/>
      <c r="AD90" s="398"/>
      <c r="AE90" s="398"/>
      <c r="AF90" s="4" t="s">
        <v>4</v>
      </c>
      <c r="AG90" s="378"/>
      <c r="AH90" s="379"/>
      <c r="AI90" s="380"/>
      <c r="AJ90" s="384"/>
      <c r="AK90" s="385"/>
      <c r="AL90" s="386"/>
      <c r="AM90" s="384"/>
      <c r="AN90" s="385"/>
      <c r="AO90" s="386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139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09"/>
      <c r="I92" s="310"/>
      <c r="J92" s="310"/>
      <c r="K92" s="311"/>
      <c r="L92" s="352"/>
      <c r="M92" s="353"/>
      <c r="N92" s="353"/>
      <c r="O92" s="56"/>
      <c r="P92" s="356" t="str">
        <f>IF(F92="","",P89+L92)</f>
        <v/>
      </c>
      <c r="Q92" s="357"/>
      <c r="R92" s="357"/>
      <c r="S92" s="41"/>
      <c r="T92" s="387"/>
      <c r="U92" s="388"/>
      <c r="V92" s="388"/>
      <c r="W92" s="154"/>
      <c r="X92" s="391"/>
      <c r="Y92" s="392"/>
      <c r="Z92" s="392"/>
      <c r="AA92" s="392"/>
      <c r="AB92" s="38"/>
      <c r="AC92" s="395" t="str">
        <f>IF(F92="","",AC89+T92+X92)</f>
        <v/>
      </c>
      <c r="AD92" s="396"/>
      <c r="AE92" s="396"/>
      <c r="AF92" s="38"/>
      <c r="AG92" s="375" t="str">
        <f>IF(F92="","",P92-AC92)</f>
        <v/>
      </c>
      <c r="AH92" s="376"/>
      <c r="AI92" s="377"/>
      <c r="AJ92" s="381"/>
      <c r="AK92" s="382"/>
      <c r="AL92" s="383"/>
      <c r="AM92" s="381"/>
      <c r="AN92" s="382"/>
      <c r="AO92" s="383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15"/>
      <c r="I93" s="316"/>
      <c r="J93" s="316"/>
      <c r="K93" s="317"/>
      <c r="L93" s="354"/>
      <c r="M93" s="355"/>
      <c r="N93" s="355"/>
      <c r="O93" s="56"/>
      <c r="P93" s="358"/>
      <c r="Q93" s="359"/>
      <c r="R93" s="359"/>
      <c r="S93" s="42"/>
      <c r="T93" s="389"/>
      <c r="U93" s="390"/>
      <c r="V93" s="390"/>
      <c r="W93" s="153" t="s">
        <v>4</v>
      </c>
      <c r="X93" s="393"/>
      <c r="Y93" s="394"/>
      <c r="Z93" s="394"/>
      <c r="AA93" s="394"/>
      <c r="AB93" s="4" t="s">
        <v>4</v>
      </c>
      <c r="AC93" s="397"/>
      <c r="AD93" s="398"/>
      <c r="AE93" s="398"/>
      <c r="AF93" s="4" t="s">
        <v>4</v>
      </c>
      <c r="AG93" s="378"/>
      <c r="AH93" s="379"/>
      <c r="AI93" s="380"/>
      <c r="AJ93" s="384"/>
      <c r="AK93" s="385"/>
      <c r="AL93" s="386"/>
      <c r="AM93" s="384"/>
      <c r="AN93" s="385"/>
      <c r="AO93" s="386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139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09"/>
      <c r="I95" s="310"/>
      <c r="J95" s="310"/>
      <c r="K95" s="311"/>
      <c r="L95" s="352"/>
      <c r="M95" s="353"/>
      <c r="N95" s="353"/>
      <c r="O95" s="56"/>
      <c r="P95" s="356" t="str">
        <f>IF(F95="","",P92+L95)</f>
        <v/>
      </c>
      <c r="Q95" s="357"/>
      <c r="R95" s="357"/>
      <c r="S95" s="41"/>
      <c r="T95" s="387"/>
      <c r="U95" s="388"/>
      <c r="V95" s="388"/>
      <c r="W95" s="154"/>
      <c r="X95" s="391"/>
      <c r="Y95" s="392"/>
      <c r="Z95" s="392"/>
      <c r="AA95" s="392"/>
      <c r="AB95" s="38"/>
      <c r="AC95" s="395" t="str">
        <f>IF(F95="","",AC92+T95+X95)</f>
        <v/>
      </c>
      <c r="AD95" s="396"/>
      <c r="AE95" s="396"/>
      <c r="AF95" s="38"/>
      <c r="AG95" s="375" t="str">
        <f>IF(F95="","",P95-AC95)</f>
        <v/>
      </c>
      <c r="AH95" s="376"/>
      <c r="AI95" s="377"/>
      <c r="AJ95" s="381"/>
      <c r="AK95" s="382"/>
      <c r="AL95" s="383"/>
      <c r="AM95" s="381"/>
      <c r="AN95" s="382"/>
      <c r="AO95" s="383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15"/>
      <c r="I96" s="316"/>
      <c r="J96" s="316"/>
      <c r="K96" s="317"/>
      <c r="L96" s="354"/>
      <c r="M96" s="355"/>
      <c r="N96" s="355"/>
      <c r="O96" s="57"/>
      <c r="P96" s="358"/>
      <c r="Q96" s="359"/>
      <c r="R96" s="359"/>
      <c r="S96" s="42"/>
      <c r="T96" s="389"/>
      <c r="U96" s="390"/>
      <c r="V96" s="390"/>
      <c r="W96" s="153" t="s">
        <v>4</v>
      </c>
      <c r="X96" s="393"/>
      <c r="Y96" s="394"/>
      <c r="Z96" s="394"/>
      <c r="AA96" s="394"/>
      <c r="AB96" s="4" t="s">
        <v>4</v>
      </c>
      <c r="AC96" s="397"/>
      <c r="AD96" s="398"/>
      <c r="AE96" s="398"/>
      <c r="AF96" s="4" t="s">
        <v>4</v>
      </c>
      <c r="AG96" s="378"/>
      <c r="AH96" s="379"/>
      <c r="AI96" s="380"/>
      <c r="AJ96" s="384"/>
      <c r="AK96" s="385"/>
      <c r="AL96" s="386"/>
      <c r="AM96" s="384"/>
      <c r="AN96" s="385"/>
      <c r="AO96" s="386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139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09"/>
      <c r="I98" s="310"/>
      <c r="J98" s="310"/>
      <c r="K98" s="311"/>
      <c r="L98" s="352"/>
      <c r="M98" s="353"/>
      <c r="N98" s="353"/>
      <c r="O98" s="56"/>
      <c r="P98" s="356" t="str">
        <f>IF(F98="","",P95+L98)</f>
        <v/>
      </c>
      <c r="Q98" s="357"/>
      <c r="R98" s="357"/>
      <c r="S98" s="41"/>
      <c r="T98" s="387"/>
      <c r="U98" s="388"/>
      <c r="V98" s="388"/>
      <c r="W98" s="154"/>
      <c r="X98" s="391"/>
      <c r="Y98" s="392"/>
      <c r="Z98" s="392"/>
      <c r="AA98" s="392"/>
      <c r="AB98" s="38"/>
      <c r="AC98" s="395" t="str">
        <f>IF(F98="","",AC95+T98+X98)</f>
        <v/>
      </c>
      <c r="AD98" s="396"/>
      <c r="AE98" s="396"/>
      <c r="AF98" s="38"/>
      <c r="AG98" s="375" t="str">
        <f>IF(F98="","",P98-AC98)</f>
        <v/>
      </c>
      <c r="AH98" s="376"/>
      <c r="AI98" s="377"/>
      <c r="AJ98" s="381"/>
      <c r="AK98" s="382"/>
      <c r="AL98" s="383"/>
      <c r="AM98" s="381"/>
      <c r="AN98" s="382"/>
      <c r="AO98" s="383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15"/>
      <c r="I99" s="316"/>
      <c r="J99" s="316"/>
      <c r="K99" s="317"/>
      <c r="L99" s="354"/>
      <c r="M99" s="355"/>
      <c r="N99" s="355"/>
      <c r="O99" s="57"/>
      <c r="P99" s="358"/>
      <c r="Q99" s="359"/>
      <c r="R99" s="359"/>
      <c r="S99" s="42"/>
      <c r="T99" s="389"/>
      <c r="U99" s="390"/>
      <c r="V99" s="390"/>
      <c r="W99" s="153" t="s">
        <v>4</v>
      </c>
      <c r="X99" s="393"/>
      <c r="Y99" s="394"/>
      <c r="Z99" s="394"/>
      <c r="AA99" s="394"/>
      <c r="AB99" s="4" t="s">
        <v>4</v>
      </c>
      <c r="AC99" s="397"/>
      <c r="AD99" s="398"/>
      <c r="AE99" s="398"/>
      <c r="AF99" s="4" t="s">
        <v>4</v>
      </c>
      <c r="AG99" s="378"/>
      <c r="AH99" s="379"/>
      <c r="AI99" s="380"/>
      <c r="AJ99" s="384"/>
      <c r="AK99" s="385"/>
      <c r="AL99" s="386"/>
      <c r="AM99" s="384"/>
      <c r="AN99" s="385"/>
      <c r="AO99" s="386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139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09"/>
      <c r="I101" s="310"/>
      <c r="J101" s="310"/>
      <c r="K101" s="311"/>
      <c r="L101" s="352"/>
      <c r="M101" s="353"/>
      <c r="N101" s="353"/>
      <c r="O101" s="56"/>
      <c r="P101" s="356" t="str">
        <f>IF(F101="","",P98+L101)</f>
        <v/>
      </c>
      <c r="Q101" s="357"/>
      <c r="R101" s="357"/>
      <c r="S101" s="41"/>
      <c r="T101" s="387"/>
      <c r="U101" s="388"/>
      <c r="V101" s="388"/>
      <c r="W101" s="154"/>
      <c r="X101" s="391"/>
      <c r="Y101" s="392"/>
      <c r="Z101" s="392"/>
      <c r="AA101" s="392"/>
      <c r="AB101" s="38"/>
      <c r="AC101" s="395" t="str">
        <f>IF(F101="","",AC98+T101+X101)</f>
        <v/>
      </c>
      <c r="AD101" s="396"/>
      <c r="AE101" s="396"/>
      <c r="AF101" s="38"/>
      <c r="AG101" s="375" t="str">
        <f>IF(F101="","",P101-AC101)</f>
        <v/>
      </c>
      <c r="AH101" s="376"/>
      <c r="AI101" s="377"/>
      <c r="AJ101" s="381"/>
      <c r="AK101" s="382"/>
      <c r="AL101" s="383"/>
      <c r="AM101" s="381"/>
      <c r="AN101" s="382"/>
      <c r="AO101" s="383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15"/>
      <c r="I102" s="316"/>
      <c r="J102" s="316"/>
      <c r="K102" s="317"/>
      <c r="L102" s="354"/>
      <c r="M102" s="355"/>
      <c r="N102" s="355"/>
      <c r="O102" s="57"/>
      <c r="P102" s="358"/>
      <c r="Q102" s="359"/>
      <c r="R102" s="359"/>
      <c r="S102" s="42"/>
      <c r="T102" s="389"/>
      <c r="U102" s="390"/>
      <c r="V102" s="390"/>
      <c r="W102" s="153" t="s">
        <v>4</v>
      </c>
      <c r="X102" s="393"/>
      <c r="Y102" s="394"/>
      <c r="Z102" s="394"/>
      <c r="AA102" s="394"/>
      <c r="AB102" s="4" t="s">
        <v>4</v>
      </c>
      <c r="AC102" s="397"/>
      <c r="AD102" s="398"/>
      <c r="AE102" s="398"/>
      <c r="AF102" s="4" t="s">
        <v>4</v>
      </c>
      <c r="AG102" s="378"/>
      <c r="AH102" s="379"/>
      <c r="AI102" s="380"/>
      <c r="AJ102" s="384"/>
      <c r="AK102" s="385"/>
      <c r="AL102" s="386"/>
      <c r="AM102" s="384"/>
      <c r="AN102" s="385"/>
      <c r="AO102" s="386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139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09"/>
      <c r="I104" s="310"/>
      <c r="J104" s="310"/>
      <c r="K104" s="311"/>
      <c r="L104" s="352"/>
      <c r="M104" s="353"/>
      <c r="N104" s="353"/>
      <c r="O104" s="56"/>
      <c r="P104" s="356" t="str">
        <f>IF(F104="","",P101+L104)</f>
        <v/>
      </c>
      <c r="Q104" s="357"/>
      <c r="R104" s="357"/>
      <c r="S104" s="41"/>
      <c r="T104" s="387"/>
      <c r="U104" s="388"/>
      <c r="V104" s="388"/>
      <c r="W104" s="154"/>
      <c r="X104" s="391"/>
      <c r="Y104" s="392"/>
      <c r="Z104" s="392"/>
      <c r="AA104" s="392"/>
      <c r="AB104" s="38"/>
      <c r="AC104" s="395" t="str">
        <f>IF(F104="","",AC101+T104+X104)</f>
        <v/>
      </c>
      <c r="AD104" s="396"/>
      <c r="AE104" s="396"/>
      <c r="AF104" s="38"/>
      <c r="AG104" s="375" t="str">
        <f>IF(F104="","",P104-AC104)</f>
        <v/>
      </c>
      <c r="AH104" s="376"/>
      <c r="AI104" s="377"/>
      <c r="AJ104" s="381"/>
      <c r="AK104" s="382"/>
      <c r="AL104" s="383"/>
      <c r="AM104" s="381"/>
      <c r="AN104" s="382"/>
      <c r="AO104" s="383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15"/>
      <c r="I105" s="316"/>
      <c r="J105" s="316"/>
      <c r="K105" s="317"/>
      <c r="L105" s="354"/>
      <c r="M105" s="355"/>
      <c r="N105" s="355"/>
      <c r="O105" s="57"/>
      <c r="P105" s="358"/>
      <c r="Q105" s="359"/>
      <c r="R105" s="359"/>
      <c r="S105" s="42"/>
      <c r="T105" s="389"/>
      <c r="U105" s="390"/>
      <c r="V105" s="390"/>
      <c r="W105" s="153" t="s">
        <v>4</v>
      </c>
      <c r="X105" s="393"/>
      <c r="Y105" s="394"/>
      <c r="Z105" s="394"/>
      <c r="AA105" s="394"/>
      <c r="AB105" s="4" t="s">
        <v>4</v>
      </c>
      <c r="AC105" s="397"/>
      <c r="AD105" s="398"/>
      <c r="AE105" s="398"/>
      <c r="AF105" s="4" t="s">
        <v>4</v>
      </c>
      <c r="AG105" s="378"/>
      <c r="AH105" s="379"/>
      <c r="AI105" s="380"/>
      <c r="AJ105" s="384"/>
      <c r="AK105" s="385"/>
      <c r="AL105" s="386"/>
      <c r="AM105" s="384"/>
      <c r="AN105" s="385"/>
      <c r="AO105" s="386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139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09"/>
      <c r="I107" s="310"/>
      <c r="J107" s="310"/>
      <c r="K107" s="311"/>
      <c r="L107" s="352"/>
      <c r="M107" s="353"/>
      <c r="N107" s="353"/>
      <c r="O107" s="56"/>
      <c r="P107" s="356" t="str">
        <f>IF(F107="","",P104+L107)</f>
        <v/>
      </c>
      <c r="Q107" s="357"/>
      <c r="R107" s="357"/>
      <c r="S107" s="41"/>
      <c r="T107" s="387"/>
      <c r="U107" s="388"/>
      <c r="V107" s="388"/>
      <c r="W107" s="154"/>
      <c r="X107" s="391"/>
      <c r="Y107" s="392"/>
      <c r="Z107" s="392"/>
      <c r="AA107" s="392"/>
      <c r="AB107" s="38"/>
      <c r="AC107" s="395" t="str">
        <f>IF(F107="","",AC104+T107+X107)</f>
        <v/>
      </c>
      <c r="AD107" s="396"/>
      <c r="AE107" s="396"/>
      <c r="AF107" s="38"/>
      <c r="AG107" s="375" t="str">
        <f>IF(F107="","",P107-AC107)</f>
        <v/>
      </c>
      <c r="AH107" s="376"/>
      <c r="AI107" s="377"/>
      <c r="AJ107" s="381"/>
      <c r="AK107" s="382"/>
      <c r="AL107" s="383"/>
      <c r="AM107" s="381"/>
      <c r="AN107" s="382"/>
      <c r="AO107" s="383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15"/>
      <c r="I108" s="316"/>
      <c r="J108" s="316"/>
      <c r="K108" s="317"/>
      <c r="L108" s="354"/>
      <c r="M108" s="355"/>
      <c r="N108" s="355"/>
      <c r="O108" s="57"/>
      <c r="P108" s="358"/>
      <c r="Q108" s="359"/>
      <c r="R108" s="359"/>
      <c r="S108" s="42"/>
      <c r="T108" s="389"/>
      <c r="U108" s="390"/>
      <c r="V108" s="390"/>
      <c r="W108" s="153" t="s">
        <v>4</v>
      </c>
      <c r="X108" s="393"/>
      <c r="Y108" s="394"/>
      <c r="Z108" s="394"/>
      <c r="AA108" s="394"/>
      <c r="AB108" s="4" t="s">
        <v>4</v>
      </c>
      <c r="AC108" s="397"/>
      <c r="AD108" s="398"/>
      <c r="AE108" s="398"/>
      <c r="AF108" s="4" t="s">
        <v>4</v>
      </c>
      <c r="AG108" s="378"/>
      <c r="AH108" s="379"/>
      <c r="AI108" s="380"/>
      <c r="AJ108" s="384"/>
      <c r="AK108" s="385"/>
      <c r="AL108" s="386"/>
      <c r="AM108" s="384"/>
      <c r="AN108" s="385"/>
      <c r="AO108" s="386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139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09"/>
      <c r="I110" s="310"/>
      <c r="J110" s="310"/>
      <c r="K110" s="311"/>
      <c r="L110" s="352"/>
      <c r="M110" s="353"/>
      <c r="N110" s="353"/>
      <c r="O110" s="56"/>
      <c r="P110" s="356" t="str">
        <f>IF(F110="","",P107+L110)</f>
        <v/>
      </c>
      <c r="Q110" s="357"/>
      <c r="R110" s="357"/>
      <c r="S110" s="41"/>
      <c r="T110" s="387"/>
      <c r="U110" s="388"/>
      <c r="V110" s="388"/>
      <c r="W110" s="103"/>
      <c r="X110" s="391"/>
      <c r="Y110" s="392"/>
      <c r="Z110" s="392"/>
      <c r="AA110" s="392"/>
      <c r="AB110" s="38"/>
      <c r="AC110" s="395" t="str">
        <f>IF(F110="","",AC107+T110+X110)</f>
        <v/>
      </c>
      <c r="AD110" s="396"/>
      <c r="AE110" s="396"/>
      <c r="AF110" s="38"/>
      <c r="AG110" s="375" t="str">
        <f>IF(F110="","",P110-AC110)</f>
        <v/>
      </c>
      <c r="AH110" s="376"/>
      <c r="AI110" s="377"/>
      <c r="AJ110" s="381"/>
      <c r="AK110" s="382"/>
      <c r="AL110" s="383"/>
      <c r="AM110" s="381"/>
      <c r="AN110" s="382"/>
      <c r="AO110" s="383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15"/>
      <c r="I111" s="316"/>
      <c r="J111" s="316"/>
      <c r="K111" s="317"/>
      <c r="L111" s="478"/>
      <c r="M111" s="479"/>
      <c r="N111" s="479"/>
      <c r="O111" s="57"/>
      <c r="P111" s="358"/>
      <c r="Q111" s="359"/>
      <c r="R111" s="359"/>
      <c r="S111" s="42"/>
      <c r="T111" s="389"/>
      <c r="U111" s="390"/>
      <c r="V111" s="390"/>
      <c r="W111" s="104" t="s">
        <v>4</v>
      </c>
      <c r="X111" s="393"/>
      <c r="Y111" s="394"/>
      <c r="Z111" s="394"/>
      <c r="AA111" s="394"/>
      <c r="AB111" s="4" t="s">
        <v>4</v>
      </c>
      <c r="AC111" s="397"/>
      <c r="AD111" s="398"/>
      <c r="AE111" s="398"/>
      <c r="AF111" s="4" t="s">
        <v>4</v>
      </c>
      <c r="AG111" s="378"/>
      <c r="AH111" s="379"/>
      <c r="AI111" s="380"/>
      <c r="AJ111" s="384"/>
      <c r="AK111" s="385"/>
      <c r="AL111" s="386"/>
      <c r="AM111" s="384"/>
      <c r="AN111" s="385"/>
      <c r="AO111" s="386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18" t="s">
        <v>34</v>
      </c>
      <c r="C112" s="319"/>
      <c r="D112" s="319"/>
      <c r="E112" s="319"/>
      <c r="F112" s="319"/>
      <c r="G112" s="320"/>
      <c r="H112" s="332"/>
      <c r="I112" s="333"/>
      <c r="J112" s="333"/>
      <c r="K112" s="334"/>
      <c r="L112" s="178"/>
      <c r="M112" s="217"/>
      <c r="N112" s="217"/>
      <c r="O112" s="196" t="s">
        <v>4</v>
      </c>
      <c r="P112" s="458" t="s">
        <v>40</v>
      </c>
      <c r="Q112" s="459"/>
      <c r="R112" s="217"/>
      <c r="S112" s="196"/>
      <c r="T112" s="178"/>
      <c r="U112" s="68"/>
      <c r="V112" s="179"/>
      <c r="W112" s="196" t="s">
        <v>4</v>
      </c>
      <c r="X112" s="180"/>
      <c r="Y112" s="179"/>
      <c r="Z112" s="179"/>
      <c r="AA112" s="179"/>
      <c r="AB112" s="196" t="s">
        <v>4</v>
      </c>
      <c r="AC112" s="20"/>
      <c r="AD112" s="20"/>
      <c r="AE112" s="20"/>
      <c r="AF112" s="196" t="s">
        <v>4</v>
      </c>
      <c r="AG112" s="197"/>
      <c r="AH112" s="198"/>
      <c r="AI112" s="234" t="s">
        <v>51</v>
      </c>
      <c r="AJ112" s="181" t="s">
        <v>40</v>
      </c>
      <c r="AK112" s="25"/>
      <c r="AL112" s="25"/>
      <c r="AM112" s="204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401" t="str">
        <f>IF(SUM(AW81,AW84,AW87,AW90,AW93,AW96,AW99,AW102,AW105,AW108,AW111,)=0,"",SUM(AW81,AW84,AW87,AW90,AW93,AW96,AW99,AW102,AW105,AW108,AW111,))</f>
        <v/>
      </c>
      <c r="AW112" s="402"/>
    </row>
    <row r="113" spans="2:49" ht="15" customHeight="1" x14ac:dyDescent="0.15">
      <c r="B113" s="321"/>
      <c r="C113" s="322"/>
      <c r="D113" s="322"/>
      <c r="E113" s="322"/>
      <c r="F113" s="322"/>
      <c r="G113" s="323"/>
      <c r="H113" s="335"/>
      <c r="I113" s="336"/>
      <c r="J113" s="336"/>
      <c r="K113" s="337"/>
      <c r="L113" s="219" t="s">
        <v>40</v>
      </c>
      <c r="M113" s="399">
        <f>IF(SUM(L80,L83,L86,L89,L92,L95,L98,L101,L104,L107,L110,)=0,0,SUM(L80,L83,L86,L89,L92,L95,L98,L101,L104,L107,L110,))</f>
        <v>0</v>
      </c>
      <c r="N113" s="399"/>
      <c r="O113" s="239"/>
      <c r="P113" s="462">
        <f>IF(M113=0,0,M113)</f>
        <v>0</v>
      </c>
      <c r="Q113" s="463"/>
      <c r="R113" s="463"/>
      <c r="S113" s="191" t="s">
        <v>4</v>
      </c>
      <c r="T113" s="219" t="s">
        <v>40</v>
      </c>
      <c r="U113" s="480">
        <f>IF(SUM(T80,T83,T86,T89,T92,T95,T98,T101,T104,T107,T110,)=0,0,SUM(T80,T83,T86,T89,T92,T95,T98,T101,T104,T107,T110,))</f>
        <v>0</v>
      </c>
      <c r="V113" s="480"/>
      <c r="W113" s="481"/>
      <c r="X113" s="219" t="s">
        <v>40</v>
      </c>
      <c r="Y113" s="367">
        <f>IF(SUM(X80,X83,X86,X89,X92,X95,X98,X101,X104,X107,X110,)=0,0,SUM(X80,X83,X86,X89,X92,X95,X98,X101,X104,X107,X110,))</f>
        <v>0</v>
      </c>
      <c r="Z113" s="367"/>
      <c r="AA113" s="367"/>
      <c r="AB113" s="223"/>
      <c r="AC113" s="224" t="s">
        <v>53</v>
      </c>
      <c r="AD113" s="456">
        <f>IF(U113=0,0,U113+Y113)</f>
        <v>0</v>
      </c>
      <c r="AE113" s="456"/>
      <c r="AF113" s="457"/>
      <c r="AG113" s="266" t="str">
        <f>AG110</f>
        <v/>
      </c>
      <c r="AH113" s="267"/>
      <c r="AI113" s="268"/>
      <c r="AJ113" s="328">
        <f>IF(SUM(AJ80,AJ83,AJ86,AJ89,AJ92,AJ95,AJ98,AJ101,AJ104,AJ107,AJ110,)=0,0,SUM(AJ80,AJ83,AJ86,AJ89,AJ92,AJ95,AJ98,AJ101,AJ104,AJ107,AJ110,))</f>
        <v>0</v>
      </c>
      <c r="AK113" s="329"/>
      <c r="AL113" s="70" t="s">
        <v>21</v>
      </c>
      <c r="AM113" s="328">
        <f>IF(SUM(AM80,AM83,AM86,AM89,AM92,AM95,AM98,AM101,AM104,AM107,AM110,)=0,0,SUM(AM80,AM83,AM86,AM89,AM92,AM95,AM98,AM101,AM104,AM107,AM110,))</f>
        <v>0</v>
      </c>
      <c r="AN113" s="329"/>
      <c r="AO113" s="29" t="s">
        <v>21</v>
      </c>
      <c r="AP113" s="147"/>
      <c r="AQ113" s="72"/>
      <c r="AR113" s="72"/>
      <c r="AS113" s="72"/>
      <c r="AT113" s="76"/>
      <c r="AU113" s="72"/>
      <c r="AV113" s="403"/>
      <c r="AW113" s="404"/>
    </row>
    <row r="114" spans="2:49" ht="15" customHeight="1" x14ac:dyDescent="0.15">
      <c r="B114" s="321"/>
      <c r="C114" s="322"/>
      <c r="D114" s="322"/>
      <c r="E114" s="322"/>
      <c r="F114" s="322"/>
      <c r="G114" s="323"/>
      <c r="H114" s="335"/>
      <c r="I114" s="336"/>
      <c r="J114" s="336"/>
      <c r="K114" s="337"/>
      <c r="L114" s="218" t="s">
        <v>41</v>
      </c>
      <c r="M114" s="253">
        <f>IF(M113=0,M54,IF(M54=0,M113,M54+M113))</f>
        <v>0</v>
      </c>
      <c r="N114" s="253"/>
      <c r="O114" s="250"/>
      <c r="P114" s="464"/>
      <c r="Q114" s="465"/>
      <c r="R114" s="465"/>
      <c r="S114" s="215"/>
      <c r="T114" s="225" t="s">
        <v>41</v>
      </c>
      <c r="U114" s="409">
        <f>IF(U113=0,U54,IF(U54=0,U113,U54+U113))</f>
        <v>0</v>
      </c>
      <c r="V114" s="409"/>
      <c r="W114" s="498"/>
      <c r="X114" s="225" t="s">
        <v>41</v>
      </c>
      <c r="Y114" s="409">
        <f>IF(Y113=0,Y54,IF(Y54=0,Y113,Y54+Y113))</f>
        <v>0</v>
      </c>
      <c r="Z114" s="409"/>
      <c r="AA114" s="409"/>
      <c r="AB114" s="226"/>
      <c r="AC114" s="227" t="s">
        <v>54</v>
      </c>
      <c r="AD114" s="456">
        <f>IF(U114=0,0,U114+Y114)</f>
        <v>0</v>
      </c>
      <c r="AE114" s="456"/>
      <c r="AF114" s="457"/>
      <c r="AG114" s="266"/>
      <c r="AH114" s="267"/>
      <c r="AI114" s="268"/>
      <c r="AJ114" s="407"/>
      <c r="AK114" s="408"/>
      <c r="AL114" s="205"/>
      <c r="AM114" s="407"/>
      <c r="AN114" s="408"/>
      <c r="AO114" s="206"/>
      <c r="AP114" s="27"/>
      <c r="AQ114" s="72"/>
      <c r="AR114" s="72"/>
      <c r="AS114" s="72"/>
      <c r="AT114" s="76"/>
      <c r="AU114" s="72"/>
      <c r="AV114" s="403"/>
      <c r="AW114" s="404"/>
    </row>
    <row r="115" spans="2:49" ht="15" customHeight="1" x14ac:dyDescent="0.15">
      <c r="B115" s="321"/>
      <c r="C115" s="322"/>
      <c r="D115" s="322"/>
      <c r="E115" s="322"/>
      <c r="F115" s="322"/>
      <c r="G115" s="323"/>
      <c r="H115" s="335"/>
      <c r="I115" s="336"/>
      <c r="J115" s="336"/>
      <c r="K115" s="337"/>
      <c r="L115" s="231"/>
      <c r="M115" s="251"/>
      <c r="N115" s="251"/>
      <c r="O115" s="249" t="s">
        <v>17</v>
      </c>
      <c r="P115" s="460" t="s">
        <v>55</v>
      </c>
      <c r="Q115" s="461"/>
      <c r="R115" s="244"/>
      <c r="S115" s="191"/>
      <c r="T115" s="185"/>
      <c r="U115" s="245"/>
      <c r="V115" s="246"/>
      <c r="W115" s="247" t="s">
        <v>17</v>
      </c>
      <c r="X115" s="176"/>
      <c r="Y115" s="246"/>
      <c r="Z115" s="246"/>
      <c r="AA115" s="246"/>
      <c r="AB115" s="191" t="s">
        <v>17</v>
      </c>
      <c r="AC115" s="209"/>
      <c r="AD115" s="248"/>
      <c r="AE115" s="248"/>
      <c r="AF115" s="249" t="s">
        <v>17</v>
      </c>
      <c r="AG115" s="266"/>
      <c r="AH115" s="267"/>
      <c r="AI115" s="268"/>
      <c r="AJ115" s="183" t="s">
        <v>41</v>
      </c>
      <c r="AK115" s="27"/>
      <c r="AL115" s="27"/>
      <c r="AM115" s="186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403"/>
      <c r="AW115" s="404"/>
    </row>
    <row r="116" spans="2:49" ht="15" customHeight="1" x14ac:dyDescent="0.15">
      <c r="B116" s="321"/>
      <c r="C116" s="322"/>
      <c r="D116" s="322"/>
      <c r="E116" s="322"/>
      <c r="F116" s="322"/>
      <c r="G116" s="323"/>
      <c r="H116" s="335"/>
      <c r="I116" s="336"/>
      <c r="J116" s="336"/>
      <c r="K116" s="337"/>
      <c r="L116" s="219" t="s">
        <v>40</v>
      </c>
      <c r="M116" s="411">
        <f>IF(M113=0,0,M113*320)</f>
        <v>0</v>
      </c>
      <c r="N116" s="411"/>
      <c r="O116" s="412"/>
      <c r="P116" s="462">
        <f>IF(M114=0,0,M114)</f>
        <v>0</v>
      </c>
      <c r="Q116" s="463"/>
      <c r="R116" s="463"/>
      <c r="S116" s="216" t="s">
        <v>56</v>
      </c>
      <c r="T116" s="219" t="s">
        <v>40</v>
      </c>
      <c r="U116" s="480">
        <f>IF(U113=0,0,U113*320)</f>
        <v>0</v>
      </c>
      <c r="V116" s="480"/>
      <c r="W116" s="481"/>
      <c r="X116" s="219" t="s">
        <v>40</v>
      </c>
      <c r="Y116" s="399">
        <f>IF(Y113=0,0,Y113*320)</f>
        <v>0</v>
      </c>
      <c r="Z116" s="399"/>
      <c r="AA116" s="399"/>
      <c r="AB116" s="146"/>
      <c r="AC116" s="224" t="s">
        <v>53</v>
      </c>
      <c r="AD116" s="456">
        <f>IF(U116=0,0,U116+Y116)</f>
        <v>0</v>
      </c>
      <c r="AE116" s="456"/>
      <c r="AF116" s="457"/>
      <c r="AG116" s="199"/>
      <c r="AH116" s="50"/>
      <c r="AI116" s="51"/>
      <c r="AJ116" s="328">
        <f>IF(AJ113=0,AJ56,IF(AJ56=0,AJ113,AJ56+AJ113))</f>
        <v>0</v>
      </c>
      <c r="AK116" s="329"/>
      <c r="AL116" s="70" t="s">
        <v>21</v>
      </c>
      <c r="AM116" s="328">
        <f>IF(AM113=0,AM56,IF(AM56=0,AM113,AM56+AM113))</f>
        <v>0</v>
      </c>
      <c r="AN116" s="329"/>
      <c r="AO116" s="29" t="s">
        <v>21</v>
      </c>
      <c r="AP116" s="169"/>
      <c r="AQ116" s="72"/>
      <c r="AR116" s="72"/>
      <c r="AS116" s="72"/>
      <c r="AT116" s="76"/>
      <c r="AU116" s="72"/>
      <c r="AV116" s="403"/>
      <c r="AW116" s="404"/>
    </row>
    <row r="117" spans="2:49" ht="15" customHeight="1" thickBot="1" x14ac:dyDescent="0.2">
      <c r="B117" s="324"/>
      <c r="C117" s="325"/>
      <c r="D117" s="325"/>
      <c r="E117" s="325"/>
      <c r="F117" s="325"/>
      <c r="G117" s="326"/>
      <c r="H117" s="338"/>
      <c r="I117" s="339"/>
      <c r="J117" s="339"/>
      <c r="K117" s="340"/>
      <c r="L117" s="232" t="s">
        <v>41</v>
      </c>
      <c r="M117" s="413">
        <f>IF(M114=0,0,M114*320)</f>
        <v>0</v>
      </c>
      <c r="N117" s="413"/>
      <c r="O117" s="414"/>
      <c r="P117" s="466"/>
      <c r="Q117" s="467"/>
      <c r="R117" s="467"/>
      <c r="S117" s="213"/>
      <c r="T117" s="228" t="s">
        <v>41</v>
      </c>
      <c r="U117" s="410">
        <f>IF(U114=0,0,U114*320)</f>
        <v>0</v>
      </c>
      <c r="V117" s="410"/>
      <c r="W117" s="482"/>
      <c r="X117" s="228" t="s">
        <v>41</v>
      </c>
      <c r="Y117" s="410">
        <f>IF(Y114=0,0,Y114*320)</f>
        <v>0</v>
      </c>
      <c r="Z117" s="410"/>
      <c r="AA117" s="410"/>
      <c r="AB117" s="233"/>
      <c r="AC117" s="230" t="s">
        <v>54</v>
      </c>
      <c r="AD117" s="491">
        <f>IF(U117=0,0,U117+Y117)</f>
        <v>0</v>
      </c>
      <c r="AE117" s="491"/>
      <c r="AF117" s="492"/>
      <c r="AG117" s="200"/>
      <c r="AH117" s="201"/>
      <c r="AI117" s="202"/>
      <c r="AJ117" s="330">
        <f>IF(AJ116="",AJ56,IF(AJ56="",AJ116,AJ56+AJ116))</f>
        <v>0</v>
      </c>
      <c r="AK117" s="331"/>
      <c r="AL117" s="73"/>
      <c r="AM117" s="330">
        <f>IF(AM116="",AM56,IF(AM56="",AM116,AM56+AM116))</f>
        <v>0</v>
      </c>
      <c r="AN117" s="331"/>
      <c r="AO117" s="150"/>
      <c r="AP117" s="170"/>
      <c r="AQ117" s="74"/>
      <c r="AR117" s="74"/>
      <c r="AS117" s="74"/>
      <c r="AT117" s="77"/>
      <c r="AU117" s="74"/>
      <c r="AV117" s="405"/>
      <c r="AW117" s="406"/>
    </row>
    <row r="119" spans="2:49" x14ac:dyDescent="0.15">
      <c r="F119" s="275" t="s">
        <v>46</v>
      </c>
      <c r="G119" s="265"/>
      <c r="H119" s="171"/>
      <c r="I119" s="172"/>
      <c r="J119" s="173"/>
      <c r="K119" t="s">
        <v>47</v>
      </c>
      <c r="X119" s="236"/>
    </row>
    <row r="120" spans="2:49" x14ac:dyDescent="0.15">
      <c r="F120" s="275" t="s">
        <v>48</v>
      </c>
      <c r="G120" s="275"/>
      <c r="H120" s="107" t="s">
        <v>57</v>
      </c>
      <c r="K120" s="174"/>
    </row>
    <row r="121" spans="2:49" x14ac:dyDescent="0.15">
      <c r="B121" t="s">
        <v>49</v>
      </c>
    </row>
    <row r="122" spans="2:49" ht="22.5" customHeight="1" x14ac:dyDescent="0.15">
      <c r="B122" s="285" t="s">
        <v>58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</row>
    <row r="123" spans="2:49" ht="24.95" customHeight="1" x14ac:dyDescent="0.15">
      <c r="B123" s="286" t="s">
        <v>18</v>
      </c>
      <c r="C123" s="286"/>
      <c r="D123" s="286"/>
      <c r="E123" s="286"/>
      <c r="F123" s="286"/>
      <c r="G123" s="286"/>
      <c r="H123" s="3"/>
      <c r="I123" s="341" t="str">
        <f>IF($I$3="","",$I$3)</f>
        <v/>
      </c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141"/>
      <c r="U123" s="141"/>
      <c r="V123" s="141"/>
      <c r="W123" s="141"/>
    </row>
    <row r="124" spans="2:49" ht="29.25" customHeight="1" x14ac:dyDescent="0.15">
      <c r="B124" s="307" t="s">
        <v>50</v>
      </c>
      <c r="C124" s="307"/>
      <c r="D124" s="307"/>
      <c r="E124" s="307"/>
      <c r="F124" s="307"/>
      <c r="G124" s="307"/>
      <c r="H124" s="18"/>
      <c r="I124" s="308" t="str">
        <f>IF($I$4="","",$I$4)</f>
        <v/>
      </c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193"/>
      <c r="U124" s="193"/>
      <c r="V124" s="193"/>
      <c r="W124" s="193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327" t="s">
        <v>23</v>
      </c>
      <c r="C125" s="327"/>
      <c r="D125" s="327"/>
      <c r="E125" s="327"/>
      <c r="F125" s="327"/>
      <c r="G125" s="327"/>
      <c r="H125" s="18"/>
      <c r="I125" s="276" t="str">
        <f>IF($I$5="","",$I$5)</f>
        <v/>
      </c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277" t="s">
        <v>14</v>
      </c>
      <c r="C127" s="278"/>
      <c r="D127" s="278"/>
      <c r="E127" s="278"/>
      <c r="F127" s="278"/>
      <c r="G127" s="281" t="str">
        <f>IF($G$7="","",$G$7)</f>
        <v/>
      </c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297" t="s">
        <v>19</v>
      </c>
      <c r="Z127" s="298"/>
      <c r="AA127" s="298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279"/>
      <c r="C128" s="280"/>
      <c r="D128" s="280"/>
      <c r="E128" s="280"/>
      <c r="F128" s="280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4"/>
      <c r="Y128" s="299"/>
      <c r="Z128" s="300"/>
      <c r="AA128" s="300"/>
      <c r="AB128" s="294" t="str">
        <f>IF($AB$8="","",$AB$8)</f>
        <v/>
      </c>
      <c r="AC128" s="294" t="str">
        <f t="shared" ref="AC128" si="4">IF(AC68="","",AC68)</f>
        <v/>
      </c>
      <c r="AD128" s="420" t="s">
        <v>59</v>
      </c>
      <c r="AE128" s="294" t="str">
        <f>IF($AE$8="","",$AE$8)</f>
        <v/>
      </c>
      <c r="AF128" s="415" t="s">
        <v>60</v>
      </c>
      <c r="AG128" s="416" t="str">
        <f>IF($AG$8="","",$AG$8)</f>
        <v/>
      </c>
      <c r="AH128" s="287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288" t="s">
        <v>22</v>
      </c>
      <c r="C129" s="289"/>
      <c r="D129" s="289"/>
      <c r="E129" s="289"/>
      <c r="F129" s="289"/>
      <c r="G129" s="289"/>
      <c r="H129" s="292" t="s">
        <v>27</v>
      </c>
      <c r="I129" s="292"/>
      <c r="J129" s="292"/>
      <c r="K129" s="37"/>
      <c r="L129" s="37"/>
      <c r="M129" s="37"/>
      <c r="N129" s="24"/>
      <c r="O129" s="293" t="str">
        <f>IF($O$9="","",$O$9)</f>
        <v/>
      </c>
      <c r="P129" s="295" t="s">
        <v>59</v>
      </c>
      <c r="Q129" s="143"/>
      <c r="R129" s="293" t="str">
        <f>IF($R$9="","",$R$9)</f>
        <v/>
      </c>
      <c r="S129" s="295" t="s">
        <v>60</v>
      </c>
      <c r="T129" s="293" t="str">
        <f>IF($T$9="","",$T$9)</f>
        <v/>
      </c>
      <c r="U129" s="292" t="s">
        <v>61</v>
      </c>
      <c r="V129" s="37"/>
      <c r="W129" s="37"/>
      <c r="X129" s="15"/>
      <c r="Y129" s="299"/>
      <c r="Z129" s="300"/>
      <c r="AA129" s="300"/>
      <c r="AB129" s="294"/>
      <c r="AC129" s="294"/>
      <c r="AD129" s="420"/>
      <c r="AE129" s="294"/>
      <c r="AF129" s="415"/>
      <c r="AG129" s="416"/>
      <c r="AH129" s="287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290"/>
      <c r="C130" s="291"/>
      <c r="D130" s="291"/>
      <c r="E130" s="291"/>
      <c r="F130" s="291"/>
      <c r="G130" s="291"/>
      <c r="H130" s="264"/>
      <c r="I130" s="264"/>
      <c r="J130" s="264"/>
      <c r="K130" s="141"/>
      <c r="L130" s="141"/>
      <c r="M130" s="141"/>
      <c r="N130" s="30"/>
      <c r="O130" s="294"/>
      <c r="P130" s="296"/>
      <c r="Q130" s="144"/>
      <c r="R130" s="294"/>
      <c r="S130" s="296"/>
      <c r="T130" s="294"/>
      <c r="U130" s="264"/>
      <c r="V130" s="141"/>
      <c r="W130" s="141"/>
      <c r="X130" s="16"/>
      <c r="Y130" s="299"/>
      <c r="Z130" s="300"/>
      <c r="AA130" s="300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290" t="s">
        <v>12</v>
      </c>
      <c r="C131" s="291"/>
      <c r="D131" s="291"/>
      <c r="E131" s="291"/>
      <c r="F131" s="291"/>
      <c r="G131" s="141"/>
      <c r="H131" s="142"/>
      <c r="I131" s="30"/>
      <c r="J131" s="141"/>
      <c r="K131" s="141"/>
      <c r="L131" s="294" t="str">
        <f>IF($L$11="","",$L$11)</f>
        <v/>
      </c>
      <c r="M131" s="294" t="str">
        <f t="shared" ref="M131" si="5">IF(M71="","",M71)</f>
        <v/>
      </c>
      <c r="N131" s="264" t="s">
        <v>62</v>
      </c>
      <c r="O131" s="438" t="str">
        <f>IF($O$11="","",$O$11)</f>
        <v/>
      </c>
      <c r="P131" s="438" t="str">
        <f t="shared" ref="P131:T131" si="6">IF(P71="","",P71)</f>
        <v/>
      </c>
      <c r="Q131" s="438" t="str">
        <f t="shared" si="6"/>
        <v/>
      </c>
      <c r="R131" s="438" t="str">
        <f t="shared" si="6"/>
        <v/>
      </c>
      <c r="S131" s="438" t="str">
        <f t="shared" si="6"/>
        <v/>
      </c>
      <c r="T131" s="438" t="str">
        <f t="shared" si="6"/>
        <v/>
      </c>
      <c r="U131" s="31"/>
      <c r="V131" s="32"/>
      <c r="W131" s="32"/>
      <c r="X131" s="33"/>
      <c r="Y131" s="299"/>
      <c r="Z131" s="300"/>
      <c r="AA131" s="300"/>
      <c r="AB131" s="294" t="str">
        <f>IF($AB$11="","",$AB$11)</f>
        <v/>
      </c>
      <c r="AC131" s="294"/>
      <c r="AD131" s="420" t="s">
        <v>59</v>
      </c>
      <c r="AE131" s="294" t="str">
        <f>IF($AE$11="","",$AE$11)</f>
        <v/>
      </c>
      <c r="AF131" s="415" t="s">
        <v>60</v>
      </c>
      <c r="AG131" s="416" t="str">
        <f>IF($AG$11="","",$AG$11)</f>
        <v/>
      </c>
      <c r="AH131" s="287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290"/>
      <c r="C132" s="291"/>
      <c r="D132" s="291"/>
      <c r="E132" s="291"/>
      <c r="F132" s="291"/>
      <c r="G132" s="141"/>
      <c r="H132" s="142"/>
      <c r="I132" s="30"/>
      <c r="J132" s="141"/>
      <c r="K132" s="141"/>
      <c r="L132" s="294"/>
      <c r="M132" s="294"/>
      <c r="N132" s="264"/>
      <c r="O132" s="438"/>
      <c r="P132" s="438"/>
      <c r="Q132" s="438"/>
      <c r="R132" s="438"/>
      <c r="S132" s="438"/>
      <c r="T132" s="438"/>
      <c r="U132" s="31"/>
      <c r="V132" s="32"/>
      <c r="W132" s="32"/>
      <c r="X132" s="33"/>
      <c r="Y132" s="299"/>
      <c r="Z132" s="300"/>
      <c r="AA132" s="300"/>
      <c r="AB132" s="294"/>
      <c r="AC132" s="294"/>
      <c r="AD132" s="420"/>
      <c r="AE132" s="294"/>
      <c r="AF132" s="415"/>
      <c r="AG132" s="416"/>
      <c r="AH132" s="287"/>
      <c r="AI132" s="141"/>
      <c r="AJ132" s="149"/>
      <c r="AK132" s="433" t="s">
        <v>38</v>
      </c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110"/>
    </row>
    <row r="133" spans="2:49" ht="9.75" customHeight="1" x14ac:dyDescent="0.15">
      <c r="B133" s="255" t="s">
        <v>24</v>
      </c>
      <c r="C133" s="256"/>
      <c r="D133" s="256"/>
      <c r="E133" s="256"/>
      <c r="F133" s="256"/>
      <c r="G133" s="256"/>
      <c r="H133" s="256"/>
      <c r="I133" s="256"/>
      <c r="J133" s="141"/>
      <c r="K133" s="141"/>
      <c r="L133" s="141"/>
      <c r="M133" s="259" t="str">
        <f>IF($M$13="","",$M$13)</f>
        <v/>
      </c>
      <c r="N133" s="259" t="str">
        <f t="shared" ref="N133:X133" si="7">IF(N73="","",N73)</f>
        <v/>
      </c>
      <c r="O133" s="259" t="str">
        <f t="shared" si="7"/>
        <v/>
      </c>
      <c r="P133" s="259" t="str">
        <f t="shared" si="7"/>
        <v/>
      </c>
      <c r="Q133" s="259" t="str">
        <f t="shared" si="7"/>
        <v/>
      </c>
      <c r="R133" s="259" t="str">
        <f t="shared" si="7"/>
        <v/>
      </c>
      <c r="S133" s="259" t="str">
        <f t="shared" si="7"/>
        <v/>
      </c>
      <c r="T133" s="259" t="str">
        <f t="shared" si="7"/>
        <v/>
      </c>
      <c r="U133" s="259" t="str">
        <f t="shared" si="7"/>
        <v/>
      </c>
      <c r="V133" s="259" t="str">
        <f t="shared" si="7"/>
        <v/>
      </c>
      <c r="W133" s="259" t="str">
        <f t="shared" si="7"/>
        <v/>
      </c>
      <c r="X133" s="260" t="str">
        <f t="shared" si="7"/>
        <v/>
      </c>
      <c r="Y133" s="299"/>
      <c r="Z133" s="300"/>
      <c r="AA133" s="300"/>
      <c r="AB133" s="294"/>
      <c r="AC133" s="294"/>
      <c r="AD133" s="420"/>
      <c r="AE133" s="294"/>
      <c r="AF133" s="415"/>
      <c r="AG133" s="416"/>
      <c r="AH133" s="287"/>
      <c r="AI133" s="141"/>
      <c r="AJ133" s="149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110"/>
    </row>
    <row r="134" spans="2:49" ht="18" customHeight="1" thickBot="1" x14ac:dyDescent="0.2">
      <c r="B134" s="257"/>
      <c r="C134" s="258"/>
      <c r="D134" s="258"/>
      <c r="E134" s="258"/>
      <c r="F134" s="258"/>
      <c r="G134" s="258"/>
      <c r="H134" s="258"/>
      <c r="I134" s="258"/>
      <c r="J134" s="34"/>
      <c r="K134" s="34"/>
      <c r="L134" s="34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2"/>
      <c r="Y134" s="301"/>
      <c r="Z134" s="302"/>
      <c r="AA134" s="302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263" t="s">
        <v>0</v>
      </c>
      <c r="C135" s="264"/>
      <c r="D135" s="264"/>
      <c r="E135" s="264"/>
      <c r="F135" s="264"/>
      <c r="G135" s="265"/>
      <c r="H135" s="445" t="s">
        <v>32</v>
      </c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  <c r="S135" s="447"/>
      <c r="T135" s="445" t="s">
        <v>11</v>
      </c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7"/>
      <c r="AG135" s="263" t="s">
        <v>10</v>
      </c>
      <c r="AH135" s="264"/>
      <c r="AI135" s="265"/>
      <c r="AJ135" s="439" t="s">
        <v>39</v>
      </c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1"/>
      <c r="AU135" s="421" t="s">
        <v>31</v>
      </c>
      <c r="AV135" s="422"/>
      <c r="AW135" s="423"/>
    </row>
    <row r="136" spans="2:49" ht="15.95" customHeight="1" x14ac:dyDescent="0.15">
      <c r="B136" s="427" t="s">
        <v>6</v>
      </c>
      <c r="C136" s="428"/>
      <c r="D136" s="428"/>
      <c r="E136" s="428"/>
      <c r="F136" s="428"/>
      <c r="G136" s="429"/>
      <c r="H136" s="430" t="s">
        <v>33</v>
      </c>
      <c r="I136" s="431"/>
      <c r="J136" s="431"/>
      <c r="K136" s="431"/>
      <c r="L136" s="431"/>
      <c r="M136" s="431"/>
      <c r="N136" s="431"/>
      <c r="O136" s="432"/>
      <c r="P136" s="430" t="s">
        <v>30</v>
      </c>
      <c r="Q136" s="431"/>
      <c r="R136" s="431"/>
      <c r="S136" s="432"/>
      <c r="T136" s="439" t="s">
        <v>42</v>
      </c>
      <c r="U136" s="440"/>
      <c r="V136" s="440"/>
      <c r="W136" s="441"/>
      <c r="X136" s="439" t="s">
        <v>7</v>
      </c>
      <c r="Y136" s="440"/>
      <c r="Z136" s="440"/>
      <c r="AA136" s="440"/>
      <c r="AB136" s="441"/>
      <c r="AC136" s="439" t="s">
        <v>8</v>
      </c>
      <c r="AD136" s="440"/>
      <c r="AE136" s="440"/>
      <c r="AF136" s="441"/>
      <c r="AG136" s="424" t="s">
        <v>9</v>
      </c>
      <c r="AH136" s="425"/>
      <c r="AI136" s="426"/>
      <c r="AJ136" s="442" t="s">
        <v>28</v>
      </c>
      <c r="AK136" s="443"/>
      <c r="AL136" s="444"/>
      <c r="AM136" s="442" t="s">
        <v>35</v>
      </c>
      <c r="AN136" s="443"/>
      <c r="AO136" s="444"/>
      <c r="AP136" s="439" t="s">
        <v>29</v>
      </c>
      <c r="AQ136" s="440"/>
      <c r="AR136" s="440"/>
      <c r="AS136" s="440"/>
      <c r="AT136" s="441"/>
      <c r="AU136" s="424"/>
      <c r="AV136" s="425"/>
      <c r="AW136" s="426"/>
    </row>
    <row r="137" spans="2:49" ht="15" customHeight="1" x14ac:dyDescent="0.15">
      <c r="B137" s="468" t="s">
        <v>45</v>
      </c>
      <c r="C137" s="469"/>
      <c r="D137" s="469"/>
      <c r="E137" s="469"/>
      <c r="F137" s="469"/>
      <c r="G137" s="470"/>
      <c r="H137" s="84"/>
      <c r="I137" s="96"/>
      <c r="J137" s="96"/>
      <c r="K137" s="88"/>
      <c r="L137" s="84"/>
      <c r="M137" s="85"/>
      <c r="N137" s="96"/>
      <c r="O137" s="97"/>
      <c r="P137" s="474" t="str">
        <f>IF(P110="","",P110)</f>
        <v/>
      </c>
      <c r="Q137" s="475"/>
      <c r="R137" s="475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474" t="str">
        <f>IF(AC110="","",AC110)</f>
        <v/>
      </c>
      <c r="AD137" s="475"/>
      <c r="AE137" s="475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471"/>
      <c r="C138" s="472"/>
      <c r="D138" s="472"/>
      <c r="E138" s="472"/>
      <c r="F138" s="472"/>
      <c r="G138" s="473"/>
      <c r="H138" s="91"/>
      <c r="I138" s="98"/>
      <c r="J138" s="98"/>
      <c r="K138" s="95"/>
      <c r="L138" s="91"/>
      <c r="M138" s="92"/>
      <c r="N138" s="98"/>
      <c r="O138" s="99"/>
      <c r="P138" s="476"/>
      <c r="Q138" s="477"/>
      <c r="R138" s="477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476"/>
      <c r="AD138" s="477"/>
      <c r="AE138" s="477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448"/>
      <c r="AA139" s="448"/>
      <c r="AB139" s="449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09"/>
      <c r="I140" s="310"/>
      <c r="J140" s="310"/>
      <c r="K140" s="311"/>
      <c r="L140" s="352"/>
      <c r="M140" s="353"/>
      <c r="N140" s="353"/>
      <c r="O140" s="56"/>
      <c r="P140" s="395" t="str">
        <f>IF(F140="","",P137+L140)</f>
        <v/>
      </c>
      <c r="Q140" s="396"/>
      <c r="R140" s="396"/>
      <c r="S140" s="41"/>
      <c r="T140" s="369"/>
      <c r="U140" s="370"/>
      <c r="V140" s="370"/>
      <c r="W140" s="55"/>
      <c r="X140" s="373"/>
      <c r="Y140" s="374"/>
      <c r="Z140" s="374"/>
      <c r="AA140" s="374"/>
      <c r="AB140" s="38"/>
      <c r="AC140" s="395" t="str">
        <f>IF(F140="","",T140+AC137+X140)</f>
        <v/>
      </c>
      <c r="AD140" s="396"/>
      <c r="AE140" s="396"/>
      <c r="AF140" s="38"/>
      <c r="AG140" s="375" t="str">
        <f>IF(F140="","",P140-AC140)</f>
        <v/>
      </c>
      <c r="AH140" s="376"/>
      <c r="AI140" s="377"/>
      <c r="AJ140" s="381"/>
      <c r="AK140" s="382"/>
      <c r="AL140" s="383"/>
      <c r="AM140" s="381"/>
      <c r="AN140" s="382"/>
      <c r="AO140" s="383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15"/>
      <c r="I141" s="316"/>
      <c r="J141" s="316"/>
      <c r="K141" s="317"/>
      <c r="L141" s="354"/>
      <c r="M141" s="355"/>
      <c r="N141" s="355"/>
      <c r="O141" s="57"/>
      <c r="P141" s="397"/>
      <c r="Q141" s="398"/>
      <c r="R141" s="398"/>
      <c r="S141" s="42"/>
      <c r="T141" s="371"/>
      <c r="U141" s="372"/>
      <c r="V141" s="372"/>
      <c r="W141" s="160" t="s">
        <v>4</v>
      </c>
      <c r="X141" s="354"/>
      <c r="Y141" s="355"/>
      <c r="Z141" s="355"/>
      <c r="AA141" s="355"/>
      <c r="AB141" s="4" t="s">
        <v>4</v>
      </c>
      <c r="AC141" s="397"/>
      <c r="AD141" s="398"/>
      <c r="AE141" s="398"/>
      <c r="AF141" s="4" t="s">
        <v>4</v>
      </c>
      <c r="AG141" s="378"/>
      <c r="AH141" s="379"/>
      <c r="AI141" s="380"/>
      <c r="AJ141" s="384"/>
      <c r="AK141" s="385"/>
      <c r="AL141" s="386"/>
      <c r="AM141" s="384"/>
      <c r="AN141" s="385"/>
      <c r="AO141" s="386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139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09"/>
      <c r="I143" s="310"/>
      <c r="J143" s="310"/>
      <c r="K143" s="311"/>
      <c r="L143" s="352"/>
      <c r="M143" s="353"/>
      <c r="N143" s="353"/>
      <c r="O143" s="56"/>
      <c r="P143" s="395" t="str">
        <f>IF(F143="","",P140+L143)</f>
        <v/>
      </c>
      <c r="Q143" s="396"/>
      <c r="R143" s="396"/>
      <c r="S143" s="41"/>
      <c r="T143" s="387"/>
      <c r="U143" s="388"/>
      <c r="V143" s="388"/>
      <c r="W143" s="159"/>
      <c r="X143" s="391"/>
      <c r="Y143" s="392"/>
      <c r="Z143" s="392"/>
      <c r="AA143" s="392"/>
      <c r="AB143" s="38"/>
      <c r="AC143" s="395" t="str">
        <f>IF(F143="","",AC140+T143+X143)</f>
        <v/>
      </c>
      <c r="AD143" s="396"/>
      <c r="AE143" s="396"/>
      <c r="AF143" s="38"/>
      <c r="AG143" s="375" t="str">
        <f>IF(F143="","",P143-AC143)</f>
        <v/>
      </c>
      <c r="AH143" s="376"/>
      <c r="AI143" s="377"/>
      <c r="AJ143" s="381"/>
      <c r="AK143" s="382"/>
      <c r="AL143" s="383"/>
      <c r="AM143" s="381"/>
      <c r="AN143" s="382"/>
      <c r="AO143" s="383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15"/>
      <c r="I144" s="316"/>
      <c r="J144" s="316"/>
      <c r="K144" s="317"/>
      <c r="L144" s="354"/>
      <c r="M144" s="355"/>
      <c r="N144" s="355"/>
      <c r="O144" s="57"/>
      <c r="P144" s="397"/>
      <c r="Q144" s="398"/>
      <c r="R144" s="398"/>
      <c r="S144" s="42"/>
      <c r="T144" s="389"/>
      <c r="U144" s="390"/>
      <c r="V144" s="390"/>
      <c r="W144" s="160" t="s">
        <v>4</v>
      </c>
      <c r="X144" s="393"/>
      <c r="Y144" s="394"/>
      <c r="Z144" s="394"/>
      <c r="AA144" s="394"/>
      <c r="AB144" s="4" t="s">
        <v>4</v>
      </c>
      <c r="AC144" s="397"/>
      <c r="AD144" s="398"/>
      <c r="AE144" s="398"/>
      <c r="AF144" s="4" t="s">
        <v>4</v>
      </c>
      <c r="AG144" s="378"/>
      <c r="AH144" s="379"/>
      <c r="AI144" s="380"/>
      <c r="AJ144" s="384"/>
      <c r="AK144" s="385"/>
      <c r="AL144" s="386"/>
      <c r="AM144" s="384"/>
      <c r="AN144" s="385"/>
      <c r="AO144" s="386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139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09"/>
      <c r="I146" s="310"/>
      <c r="J146" s="310"/>
      <c r="K146" s="311"/>
      <c r="L146" s="352"/>
      <c r="M146" s="353"/>
      <c r="N146" s="353"/>
      <c r="O146" s="56"/>
      <c r="P146" s="395" t="str">
        <f>IF(F146="","",P143+L146)</f>
        <v/>
      </c>
      <c r="Q146" s="396"/>
      <c r="R146" s="396"/>
      <c r="S146" s="41"/>
      <c r="T146" s="387"/>
      <c r="U146" s="388"/>
      <c r="V146" s="388"/>
      <c r="W146" s="159"/>
      <c r="X146" s="391"/>
      <c r="Y146" s="392"/>
      <c r="Z146" s="392"/>
      <c r="AA146" s="392"/>
      <c r="AB146" s="38"/>
      <c r="AC146" s="395" t="str">
        <f>IF(F146="","",AC143+T146+X146)</f>
        <v/>
      </c>
      <c r="AD146" s="396"/>
      <c r="AE146" s="396"/>
      <c r="AF146" s="38"/>
      <c r="AG146" s="375" t="str">
        <f>IF(F146="","",P146-AC146)</f>
        <v/>
      </c>
      <c r="AH146" s="376"/>
      <c r="AI146" s="377"/>
      <c r="AJ146" s="381"/>
      <c r="AK146" s="382"/>
      <c r="AL146" s="383"/>
      <c r="AM146" s="381"/>
      <c r="AN146" s="382"/>
      <c r="AO146" s="383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15"/>
      <c r="I147" s="316"/>
      <c r="J147" s="316"/>
      <c r="K147" s="317"/>
      <c r="L147" s="354"/>
      <c r="M147" s="355"/>
      <c r="N147" s="355"/>
      <c r="O147" s="56"/>
      <c r="P147" s="397"/>
      <c r="Q147" s="398"/>
      <c r="R147" s="398"/>
      <c r="S147" s="42"/>
      <c r="T147" s="389"/>
      <c r="U147" s="390"/>
      <c r="V147" s="390"/>
      <c r="W147" s="160" t="s">
        <v>4</v>
      </c>
      <c r="X147" s="393"/>
      <c r="Y147" s="394"/>
      <c r="Z147" s="394"/>
      <c r="AA147" s="394"/>
      <c r="AB147" s="4" t="s">
        <v>4</v>
      </c>
      <c r="AC147" s="397"/>
      <c r="AD147" s="398"/>
      <c r="AE147" s="398"/>
      <c r="AF147" s="4" t="s">
        <v>4</v>
      </c>
      <c r="AG147" s="378"/>
      <c r="AH147" s="379"/>
      <c r="AI147" s="380"/>
      <c r="AJ147" s="384"/>
      <c r="AK147" s="385"/>
      <c r="AL147" s="386"/>
      <c r="AM147" s="384"/>
      <c r="AN147" s="385"/>
      <c r="AO147" s="386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139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09"/>
      <c r="I149" s="310"/>
      <c r="J149" s="310"/>
      <c r="K149" s="311"/>
      <c r="L149" s="352"/>
      <c r="M149" s="353"/>
      <c r="N149" s="353"/>
      <c r="O149" s="56"/>
      <c r="P149" s="395" t="str">
        <f>IF(F149="","",P146+L149)</f>
        <v/>
      </c>
      <c r="Q149" s="396"/>
      <c r="R149" s="396"/>
      <c r="S149" s="41"/>
      <c r="T149" s="387"/>
      <c r="U149" s="388"/>
      <c r="V149" s="388"/>
      <c r="W149" s="159"/>
      <c r="X149" s="391"/>
      <c r="Y149" s="392"/>
      <c r="Z149" s="392"/>
      <c r="AA149" s="392"/>
      <c r="AB149" s="38"/>
      <c r="AC149" s="395" t="str">
        <f>IF(F149="","",AC146+T149+X149)</f>
        <v/>
      </c>
      <c r="AD149" s="396"/>
      <c r="AE149" s="396"/>
      <c r="AF149" s="38"/>
      <c r="AG149" s="375" t="str">
        <f>IF(F149="","",P149-AC149)</f>
        <v/>
      </c>
      <c r="AH149" s="376"/>
      <c r="AI149" s="377"/>
      <c r="AJ149" s="381"/>
      <c r="AK149" s="382"/>
      <c r="AL149" s="383"/>
      <c r="AM149" s="381"/>
      <c r="AN149" s="382"/>
      <c r="AO149" s="383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15"/>
      <c r="I150" s="316"/>
      <c r="J150" s="316"/>
      <c r="K150" s="317"/>
      <c r="L150" s="354"/>
      <c r="M150" s="355"/>
      <c r="N150" s="355"/>
      <c r="O150" s="56"/>
      <c r="P150" s="397"/>
      <c r="Q150" s="398"/>
      <c r="R150" s="398"/>
      <c r="S150" s="42"/>
      <c r="T150" s="389"/>
      <c r="U150" s="390"/>
      <c r="V150" s="390"/>
      <c r="W150" s="160" t="s">
        <v>4</v>
      </c>
      <c r="X150" s="393"/>
      <c r="Y150" s="394"/>
      <c r="Z150" s="394"/>
      <c r="AA150" s="394"/>
      <c r="AB150" s="4" t="s">
        <v>4</v>
      </c>
      <c r="AC150" s="397"/>
      <c r="AD150" s="398"/>
      <c r="AE150" s="398"/>
      <c r="AF150" s="4" t="s">
        <v>4</v>
      </c>
      <c r="AG150" s="378"/>
      <c r="AH150" s="379"/>
      <c r="AI150" s="380"/>
      <c r="AJ150" s="384"/>
      <c r="AK150" s="385"/>
      <c r="AL150" s="386"/>
      <c r="AM150" s="384"/>
      <c r="AN150" s="385"/>
      <c r="AO150" s="386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139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09"/>
      <c r="I152" s="310"/>
      <c r="J152" s="310"/>
      <c r="K152" s="311"/>
      <c r="L152" s="352"/>
      <c r="M152" s="353"/>
      <c r="N152" s="353"/>
      <c r="O152" s="56"/>
      <c r="P152" s="395" t="str">
        <f>IF(F152="","",P149+L152)</f>
        <v/>
      </c>
      <c r="Q152" s="396"/>
      <c r="R152" s="396"/>
      <c r="S152" s="41"/>
      <c r="T152" s="387"/>
      <c r="U152" s="388"/>
      <c r="V152" s="388"/>
      <c r="W152" s="159"/>
      <c r="X152" s="391"/>
      <c r="Y152" s="392"/>
      <c r="Z152" s="392"/>
      <c r="AA152" s="392"/>
      <c r="AB152" s="38"/>
      <c r="AC152" s="395" t="str">
        <f>IF(F152="","",AC149+T152+X152)</f>
        <v/>
      </c>
      <c r="AD152" s="396"/>
      <c r="AE152" s="396"/>
      <c r="AF152" s="38"/>
      <c r="AG152" s="375" t="str">
        <f>IF(F152="","",P152-AC152)</f>
        <v/>
      </c>
      <c r="AH152" s="376"/>
      <c r="AI152" s="377"/>
      <c r="AJ152" s="381"/>
      <c r="AK152" s="382"/>
      <c r="AL152" s="383"/>
      <c r="AM152" s="381"/>
      <c r="AN152" s="382"/>
      <c r="AO152" s="383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15"/>
      <c r="I153" s="316"/>
      <c r="J153" s="316"/>
      <c r="K153" s="317"/>
      <c r="L153" s="354"/>
      <c r="M153" s="355"/>
      <c r="N153" s="355"/>
      <c r="O153" s="56"/>
      <c r="P153" s="397"/>
      <c r="Q153" s="398"/>
      <c r="R153" s="398"/>
      <c r="S153" s="42"/>
      <c r="T153" s="389"/>
      <c r="U153" s="390"/>
      <c r="V153" s="390"/>
      <c r="W153" s="160" t="s">
        <v>4</v>
      </c>
      <c r="X153" s="393"/>
      <c r="Y153" s="394"/>
      <c r="Z153" s="394"/>
      <c r="AA153" s="394"/>
      <c r="AB153" s="4" t="s">
        <v>4</v>
      </c>
      <c r="AC153" s="397"/>
      <c r="AD153" s="398"/>
      <c r="AE153" s="398"/>
      <c r="AF153" s="4" t="s">
        <v>4</v>
      </c>
      <c r="AG153" s="378"/>
      <c r="AH153" s="379"/>
      <c r="AI153" s="380"/>
      <c r="AJ153" s="384"/>
      <c r="AK153" s="385"/>
      <c r="AL153" s="386"/>
      <c r="AM153" s="384"/>
      <c r="AN153" s="385"/>
      <c r="AO153" s="386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139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09"/>
      <c r="I155" s="310"/>
      <c r="J155" s="310"/>
      <c r="K155" s="311"/>
      <c r="L155" s="352"/>
      <c r="M155" s="353"/>
      <c r="N155" s="353"/>
      <c r="O155" s="56"/>
      <c r="P155" s="395" t="str">
        <f>IF(F155="","",P152+L155)</f>
        <v/>
      </c>
      <c r="Q155" s="396"/>
      <c r="R155" s="396"/>
      <c r="S155" s="41"/>
      <c r="T155" s="387"/>
      <c r="U155" s="388"/>
      <c r="V155" s="388"/>
      <c r="W155" s="159"/>
      <c r="X155" s="391"/>
      <c r="Y155" s="392"/>
      <c r="Z155" s="392"/>
      <c r="AA155" s="392"/>
      <c r="AB155" s="38"/>
      <c r="AC155" s="395" t="str">
        <f>IF(F155="","",AC152+T155+X155)</f>
        <v/>
      </c>
      <c r="AD155" s="396"/>
      <c r="AE155" s="396"/>
      <c r="AF155" s="38"/>
      <c r="AG155" s="375" t="str">
        <f>IF(F155="","",P155-AC155)</f>
        <v/>
      </c>
      <c r="AH155" s="376"/>
      <c r="AI155" s="377"/>
      <c r="AJ155" s="381"/>
      <c r="AK155" s="382"/>
      <c r="AL155" s="383"/>
      <c r="AM155" s="381"/>
      <c r="AN155" s="382"/>
      <c r="AO155" s="383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15"/>
      <c r="I156" s="316"/>
      <c r="J156" s="316"/>
      <c r="K156" s="317"/>
      <c r="L156" s="354"/>
      <c r="M156" s="355"/>
      <c r="N156" s="355"/>
      <c r="O156" s="57"/>
      <c r="P156" s="397"/>
      <c r="Q156" s="398"/>
      <c r="R156" s="398"/>
      <c r="S156" s="42"/>
      <c r="T156" s="389"/>
      <c r="U156" s="390"/>
      <c r="V156" s="390"/>
      <c r="W156" s="160" t="s">
        <v>4</v>
      </c>
      <c r="X156" s="393"/>
      <c r="Y156" s="394"/>
      <c r="Z156" s="394"/>
      <c r="AA156" s="394"/>
      <c r="AB156" s="4" t="s">
        <v>4</v>
      </c>
      <c r="AC156" s="397"/>
      <c r="AD156" s="398"/>
      <c r="AE156" s="398"/>
      <c r="AF156" s="4" t="s">
        <v>4</v>
      </c>
      <c r="AG156" s="378"/>
      <c r="AH156" s="379"/>
      <c r="AI156" s="380"/>
      <c r="AJ156" s="384"/>
      <c r="AK156" s="385"/>
      <c r="AL156" s="386"/>
      <c r="AM156" s="384"/>
      <c r="AN156" s="385"/>
      <c r="AO156" s="386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139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09"/>
      <c r="I158" s="310"/>
      <c r="J158" s="310"/>
      <c r="K158" s="311"/>
      <c r="L158" s="352"/>
      <c r="M158" s="353"/>
      <c r="N158" s="353"/>
      <c r="O158" s="56"/>
      <c r="P158" s="395" t="str">
        <f>IF(F158="","",P155+L158)</f>
        <v/>
      </c>
      <c r="Q158" s="396"/>
      <c r="R158" s="396"/>
      <c r="S158" s="41"/>
      <c r="T158" s="387"/>
      <c r="U158" s="388"/>
      <c r="V158" s="388"/>
      <c r="W158" s="159"/>
      <c r="X158" s="391"/>
      <c r="Y158" s="392"/>
      <c r="Z158" s="392"/>
      <c r="AA158" s="392"/>
      <c r="AB158" s="38"/>
      <c r="AC158" s="395" t="str">
        <f>IF(F158="","",AC155+T158+X158)</f>
        <v/>
      </c>
      <c r="AD158" s="396"/>
      <c r="AE158" s="396"/>
      <c r="AF158" s="38"/>
      <c r="AG158" s="375" t="str">
        <f>IF(F158="","",P158-AC158)</f>
        <v/>
      </c>
      <c r="AH158" s="376"/>
      <c r="AI158" s="377"/>
      <c r="AJ158" s="381"/>
      <c r="AK158" s="382"/>
      <c r="AL158" s="383"/>
      <c r="AM158" s="381"/>
      <c r="AN158" s="382"/>
      <c r="AO158" s="383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15"/>
      <c r="I159" s="316"/>
      <c r="J159" s="316"/>
      <c r="K159" s="317"/>
      <c r="L159" s="354"/>
      <c r="M159" s="355"/>
      <c r="N159" s="355"/>
      <c r="O159" s="57"/>
      <c r="P159" s="397"/>
      <c r="Q159" s="398"/>
      <c r="R159" s="398"/>
      <c r="S159" s="42"/>
      <c r="T159" s="389"/>
      <c r="U159" s="390"/>
      <c r="V159" s="390"/>
      <c r="W159" s="160" t="s">
        <v>4</v>
      </c>
      <c r="X159" s="393"/>
      <c r="Y159" s="394"/>
      <c r="Z159" s="394"/>
      <c r="AA159" s="394"/>
      <c r="AB159" s="4" t="s">
        <v>4</v>
      </c>
      <c r="AC159" s="397"/>
      <c r="AD159" s="398"/>
      <c r="AE159" s="398"/>
      <c r="AF159" s="4" t="s">
        <v>4</v>
      </c>
      <c r="AG159" s="378"/>
      <c r="AH159" s="379"/>
      <c r="AI159" s="380"/>
      <c r="AJ159" s="384"/>
      <c r="AK159" s="385"/>
      <c r="AL159" s="386"/>
      <c r="AM159" s="384"/>
      <c r="AN159" s="385"/>
      <c r="AO159" s="386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139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09"/>
      <c r="I161" s="310"/>
      <c r="J161" s="310"/>
      <c r="K161" s="311"/>
      <c r="L161" s="352"/>
      <c r="M161" s="353"/>
      <c r="N161" s="353"/>
      <c r="O161" s="56"/>
      <c r="P161" s="395" t="str">
        <f>IF(F161="","",P158+L161)</f>
        <v/>
      </c>
      <c r="Q161" s="396"/>
      <c r="R161" s="396"/>
      <c r="S161" s="41"/>
      <c r="T161" s="387"/>
      <c r="U161" s="388"/>
      <c r="V161" s="388"/>
      <c r="W161" s="159"/>
      <c r="X161" s="391"/>
      <c r="Y161" s="392"/>
      <c r="Z161" s="392"/>
      <c r="AA161" s="392"/>
      <c r="AB161" s="38"/>
      <c r="AC161" s="395" t="str">
        <f>IF(F161="","",AC158+T161+X161)</f>
        <v/>
      </c>
      <c r="AD161" s="396"/>
      <c r="AE161" s="396"/>
      <c r="AF161" s="38"/>
      <c r="AG161" s="375" t="str">
        <f>IF(F161="","",P161-AC161)</f>
        <v/>
      </c>
      <c r="AH161" s="376"/>
      <c r="AI161" s="377"/>
      <c r="AJ161" s="381"/>
      <c r="AK161" s="382"/>
      <c r="AL161" s="383"/>
      <c r="AM161" s="381"/>
      <c r="AN161" s="382"/>
      <c r="AO161" s="383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15"/>
      <c r="I162" s="316"/>
      <c r="J162" s="316"/>
      <c r="K162" s="317"/>
      <c r="L162" s="354"/>
      <c r="M162" s="355"/>
      <c r="N162" s="355"/>
      <c r="O162" s="57"/>
      <c r="P162" s="397"/>
      <c r="Q162" s="398"/>
      <c r="R162" s="398"/>
      <c r="S162" s="42"/>
      <c r="T162" s="389"/>
      <c r="U162" s="390"/>
      <c r="V162" s="390"/>
      <c r="W162" s="160" t="s">
        <v>4</v>
      </c>
      <c r="X162" s="393"/>
      <c r="Y162" s="394"/>
      <c r="Z162" s="394"/>
      <c r="AA162" s="394"/>
      <c r="AB162" s="4" t="s">
        <v>4</v>
      </c>
      <c r="AC162" s="397"/>
      <c r="AD162" s="398"/>
      <c r="AE162" s="398"/>
      <c r="AF162" s="4" t="s">
        <v>4</v>
      </c>
      <c r="AG162" s="378"/>
      <c r="AH162" s="379"/>
      <c r="AI162" s="380"/>
      <c r="AJ162" s="384"/>
      <c r="AK162" s="385"/>
      <c r="AL162" s="386"/>
      <c r="AM162" s="384"/>
      <c r="AN162" s="385"/>
      <c r="AO162" s="386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139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09"/>
      <c r="I164" s="310"/>
      <c r="J164" s="310"/>
      <c r="K164" s="311"/>
      <c r="L164" s="352"/>
      <c r="M164" s="353"/>
      <c r="N164" s="353"/>
      <c r="O164" s="56"/>
      <c r="P164" s="395" t="str">
        <f>IF(F164="","",P161+L164)</f>
        <v/>
      </c>
      <c r="Q164" s="396"/>
      <c r="R164" s="396"/>
      <c r="S164" s="41"/>
      <c r="T164" s="387"/>
      <c r="U164" s="388"/>
      <c r="V164" s="388"/>
      <c r="W164" s="159"/>
      <c r="X164" s="391"/>
      <c r="Y164" s="392"/>
      <c r="Z164" s="392"/>
      <c r="AA164" s="392"/>
      <c r="AB164" s="38"/>
      <c r="AC164" s="395" t="str">
        <f>IF(F164="","",AC161+T164+X164)</f>
        <v/>
      </c>
      <c r="AD164" s="396"/>
      <c r="AE164" s="396"/>
      <c r="AF164" s="38"/>
      <c r="AG164" s="375" t="str">
        <f>IF(F164="","",P164-AC164)</f>
        <v/>
      </c>
      <c r="AH164" s="376"/>
      <c r="AI164" s="377"/>
      <c r="AJ164" s="381"/>
      <c r="AK164" s="382"/>
      <c r="AL164" s="383"/>
      <c r="AM164" s="381"/>
      <c r="AN164" s="382"/>
      <c r="AO164" s="383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15"/>
      <c r="I165" s="316"/>
      <c r="J165" s="316"/>
      <c r="K165" s="317"/>
      <c r="L165" s="354"/>
      <c r="M165" s="355"/>
      <c r="N165" s="355"/>
      <c r="O165" s="57"/>
      <c r="P165" s="397"/>
      <c r="Q165" s="398"/>
      <c r="R165" s="398"/>
      <c r="S165" s="42"/>
      <c r="T165" s="389"/>
      <c r="U165" s="390"/>
      <c r="V165" s="390"/>
      <c r="W165" s="160" t="s">
        <v>4</v>
      </c>
      <c r="X165" s="393"/>
      <c r="Y165" s="394"/>
      <c r="Z165" s="394"/>
      <c r="AA165" s="394"/>
      <c r="AB165" s="4" t="s">
        <v>4</v>
      </c>
      <c r="AC165" s="397"/>
      <c r="AD165" s="398"/>
      <c r="AE165" s="398"/>
      <c r="AF165" s="4" t="s">
        <v>4</v>
      </c>
      <c r="AG165" s="378"/>
      <c r="AH165" s="379"/>
      <c r="AI165" s="380"/>
      <c r="AJ165" s="384"/>
      <c r="AK165" s="385"/>
      <c r="AL165" s="386"/>
      <c r="AM165" s="384"/>
      <c r="AN165" s="385"/>
      <c r="AO165" s="386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139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09"/>
      <c r="I167" s="310"/>
      <c r="J167" s="310"/>
      <c r="K167" s="311"/>
      <c r="L167" s="352"/>
      <c r="M167" s="353"/>
      <c r="N167" s="353"/>
      <c r="O167" s="56"/>
      <c r="P167" s="395" t="str">
        <f>IF(F167="","",P164+L167)</f>
        <v/>
      </c>
      <c r="Q167" s="396"/>
      <c r="R167" s="396"/>
      <c r="S167" s="41"/>
      <c r="T167" s="387"/>
      <c r="U167" s="388"/>
      <c r="V167" s="388"/>
      <c r="W167" s="159"/>
      <c r="X167" s="391"/>
      <c r="Y167" s="392"/>
      <c r="Z167" s="392"/>
      <c r="AA167" s="392"/>
      <c r="AB167" s="38"/>
      <c r="AC167" s="395" t="str">
        <f>IF(F167="","",AC164+T167+X167)</f>
        <v/>
      </c>
      <c r="AD167" s="396"/>
      <c r="AE167" s="396"/>
      <c r="AF167" s="38"/>
      <c r="AG167" s="375" t="str">
        <f>IF(F167="","",P167-AC167)</f>
        <v/>
      </c>
      <c r="AH167" s="376"/>
      <c r="AI167" s="377"/>
      <c r="AJ167" s="381"/>
      <c r="AK167" s="382"/>
      <c r="AL167" s="383"/>
      <c r="AM167" s="381"/>
      <c r="AN167" s="382"/>
      <c r="AO167" s="383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15"/>
      <c r="I168" s="316"/>
      <c r="J168" s="316"/>
      <c r="K168" s="317"/>
      <c r="L168" s="354"/>
      <c r="M168" s="355"/>
      <c r="N168" s="355"/>
      <c r="O168" s="57"/>
      <c r="P168" s="397"/>
      <c r="Q168" s="398"/>
      <c r="R168" s="398"/>
      <c r="S168" s="42"/>
      <c r="T168" s="389"/>
      <c r="U168" s="390"/>
      <c r="V168" s="390"/>
      <c r="W168" s="160" t="s">
        <v>4</v>
      </c>
      <c r="X168" s="393"/>
      <c r="Y168" s="394"/>
      <c r="Z168" s="394"/>
      <c r="AA168" s="394"/>
      <c r="AB168" s="4" t="s">
        <v>4</v>
      </c>
      <c r="AC168" s="397"/>
      <c r="AD168" s="398"/>
      <c r="AE168" s="398"/>
      <c r="AF168" s="4" t="s">
        <v>4</v>
      </c>
      <c r="AG168" s="378"/>
      <c r="AH168" s="379"/>
      <c r="AI168" s="380"/>
      <c r="AJ168" s="384"/>
      <c r="AK168" s="385"/>
      <c r="AL168" s="386"/>
      <c r="AM168" s="384"/>
      <c r="AN168" s="385"/>
      <c r="AO168" s="386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139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09"/>
      <c r="I170" s="310"/>
      <c r="J170" s="310"/>
      <c r="K170" s="311"/>
      <c r="L170" s="352"/>
      <c r="M170" s="353"/>
      <c r="N170" s="353"/>
      <c r="O170" s="56"/>
      <c r="P170" s="395" t="str">
        <f>IF(F170="","",P167+L170)</f>
        <v/>
      </c>
      <c r="Q170" s="396"/>
      <c r="R170" s="396"/>
      <c r="S170" s="41"/>
      <c r="T170" s="387"/>
      <c r="U170" s="388"/>
      <c r="V170" s="388"/>
      <c r="W170" s="103"/>
      <c r="X170" s="391"/>
      <c r="Y170" s="392"/>
      <c r="Z170" s="392"/>
      <c r="AA170" s="392"/>
      <c r="AB170" s="38"/>
      <c r="AC170" s="395" t="str">
        <f>IF(F170="","",AC167+T170+X170)</f>
        <v/>
      </c>
      <c r="AD170" s="396"/>
      <c r="AE170" s="396"/>
      <c r="AF170" s="38"/>
      <c r="AG170" s="483" t="str">
        <f>IF(F170="","",P170-AC170)</f>
        <v/>
      </c>
      <c r="AH170" s="403"/>
      <c r="AI170" s="484"/>
      <c r="AJ170" s="381"/>
      <c r="AK170" s="382"/>
      <c r="AL170" s="383"/>
      <c r="AM170" s="381"/>
      <c r="AN170" s="382"/>
      <c r="AO170" s="383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4"/>
      <c r="C171" s="195"/>
      <c r="D171" s="195"/>
      <c r="E171" s="195"/>
      <c r="F171" s="195"/>
      <c r="G171" s="195"/>
      <c r="H171" s="312"/>
      <c r="I171" s="313"/>
      <c r="J171" s="313"/>
      <c r="K171" s="314"/>
      <c r="L171" s="352"/>
      <c r="M171" s="353"/>
      <c r="N171" s="353"/>
      <c r="O171" s="56"/>
      <c r="P171" s="395"/>
      <c r="Q171" s="396"/>
      <c r="R171" s="396"/>
      <c r="S171" s="41"/>
      <c r="T171" s="387"/>
      <c r="U171" s="388"/>
      <c r="V171" s="388"/>
      <c r="W171" s="207" t="s">
        <v>4</v>
      </c>
      <c r="X171" s="451"/>
      <c r="Y171" s="452"/>
      <c r="Z171" s="452"/>
      <c r="AA171" s="452"/>
      <c r="AB171" s="208" t="s">
        <v>4</v>
      </c>
      <c r="AC171" s="395"/>
      <c r="AD171" s="396"/>
      <c r="AE171" s="396"/>
      <c r="AF171" s="208" t="s">
        <v>4</v>
      </c>
      <c r="AG171" s="483"/>
      <c r="AH171" s="403"/>
      <c r="AI171" s="484"/>
      <c r="AJ171" s="381"/>
      <c r="AK171" s="382"/>
      <c r="AL171" s="383"/>
      <c r="AM171" s="381"/>
      <c r="AN171" s="382"/>
      <c r="AO171" s="383"/>
      <c r="AP171" s="194"/>
      <c r="AQ171" s="195"/>
      <c r="AR171" s="195"/>
      <c r="AS171" s="195"/>
      <c r="AT171" s="195"/>
      <c r="AU171" s="194"/>
      <c r="AV171" s="50"/>
      <c r="AW171" s="51"/>
    </row>
    <row r="172" spans="2:49" ht="15" customHeight="1" x14ac:dyDescent="0.15">
      <c r="B172" s="318" t="s">
        <v>34</v>
      </c>
      <c r="C172" s="319"/>
      <c r="D172" s="319"/>
      <c r="E172" s="319"/>
      <c r="F172" s="319"/>
      <c r="G172" s="320"/>
      <c r="H172" s="332"/>
      <c r="I172" s="333"/>
      <c r="J172" s="333"/>
      <c r="K172" s="334"/>
      <c r="L172" s="177"/>
      <c r="M172" s="175"/>
      <c r="N172" s="175"/>
      <c r="O172" s="10" t="s">
        <v>4</v>
      </c>
      <c r="P172" s="458" t="s">
        <v>40</v>
      </c>
      <c r="Q172" s="459"/>
      <c r="R172" s="217"/>
      <c r="S172" s="196"/>
      <c r="T172" s="178"/>
      <c r="U172" s="68"/>
      <c r="V172" s="179"/>
      <c r="W172" s="196" t="s">
        <v>4</v>
      </c>
      <c r="X172" s="180"/>
      <c r="Y172" s="179"/>
      <c r="Z172" s="179"/>
      <c r="AA172" s="179"/>
      <c r="AB172" s="196" t="s">
        <v>4</v>
      </c>
      <c r="AC172" s="20"/>
      <c r="AD172" s="20"/>
      <c r="AE172" s="20"/>
      <c r="AF172" s="196" t="s">
        <v>4</v>
      </c>
      <c r="AG172" s="197"/>
      <c r="AH172" s="198"/>
      <c r="AI172" s="234" t="s">
        <v>51</v>
      </c>
      <c r="AJ172" s="181" t="s">
        <v>40</v>
      </c>
      <c r="AK172" s="25"/>
      <c r="AL172" s="25"/>
      <c r="AM172" s="204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401" t="str">
        <f>IF(SUM(AW141,AW144,AW147,AW150,AW153,AW156,AW159,AW162,AW165,AW168,AW171,)=0,"",SUM(AW141,AW144,AW147,AW150,AW153,AW156,AW159,AW162,AW165,AW168,AW171,))</f>
        <v/>
      </c>
      <c r="AW172" s="402"/>
    </row>
    <row r="173" spans="2:49" ht="15" customHeight="1" x14ac:dyDescent="0.15">
      <c r="B173" s="321"/>
      <c r="C173" s="322"/>
      <c r="D173" s="322"/>
      <c r="E173" s="322"/>
      <c r="F173" s="322"/>
      <c r="G173" s="323"/>
      <c r="H173" s="335"/>
      <c r="I173" s="336"/>
      <c r="J173" s="336"/>
      <c r="K173" s="337"/>
      <c r="L173" s="182" t="s">
        <v>40</v>
      </c>
      <c r="M173" s="366">
        <f>IF(SUM(L140,L143,L146,L149,L152,L155,L158,L161,L164,L167,L170,)=0,0,SUM(L140,L143,L146,L149,L152,L155,L158,L161,L164,L167,L170,))</f>
        <v>0</v>
      </c>
      <c r="N173" s="366"/>
      <c r="O173" s="239"/>
      <c r="P173" s="485">
        <f>IF(M173=0,0,M173)</f>
        <v>0</v>
      </c>
      <c r="Q173" s="486"/>
      <c r="R173" s="486"/>
      <c r="S173" s="191" t="s">
        <v>4</v>
      </c>
      <c r="T173" s="219" t="s">
        <v>40</v>
      </c>
      <c r="U173" s="399">
        <f>IF(SUM(T140,T143,T146,T149,T152,T155,T158,T161,T164,T167,T170,)=0,0,SUM(T140,T143,T146,T149,T152,T155,T158,T161,T164,T167,T170,))</f>
        <v>0</v>
      </c>
      <c r="V173" s="399"/>
      <c r="W173" s="496"/>
      <c r="X173" s="219" t="s">
        <v>40</v>
      </c>
      <c r="Y173" s="367">
        <f>IF(SUM(X140,X143,X146,X149,X152,X155,X158,X161,X164,X167,X170,)=0,0,SUM(X140,X143,X146,X149,X152,X155,X158,X161,X164,X167,X170,))</f>
        <v>0</v>
      </c>
      <c r="Z173" s="367"/>
      <c r="AA173" s="367"/>
      <c r="AB173" s="223"/>
      <c r="AC173" s="224" t="s">
        <v>53</v>
      </c>
      <c r="AD173" s="493">
        <f>IF(U173=0,0,U173+Y173)</f>
        <v>0</v>
      </c>
      <c r="AE173" s="493"/>
      <c r="AF173" s="494"/>
      <c r="AG173" s="266" t="str">
        <f>AG170</f>
        <v/>
      </c>
      <c r="AH173" s="267"/>
      <c r="AI173" s="268"/>
      <c r="AJ173" s="328">
        <f>IF(SUM(AJ140,AJ143,AJ146,AJ149,AJ152,AJ155,AJ158,AJ161,AJ164,AJ167,AJ170,)=0,0,SUM(AJ140,AJ143,AJ146,AJ149,AJ152,AJ155,AJ158,AJ161,AJ164,AJ167,AJ170,))</f>
        <v>0</v>
      </c>
      <c r="AK173" s="329"/>
      <c r="AL173" s="70" t="s">
        <v>21</v>
      </c>
      <c r="AM173" s="328">
        <f>IF(SUM(AM140,AM143,AM146,AM149,AM152,AM155,AM158,AM161,AM164,AM167,AM170,)=0,0,SUM(AM140,AM143,AM146,AM149,AM152,AM155,AM158,AM161,AM164,AM167,AM170,))</f>
        <v>0</v>
      </c>
      <c r="AN173" s="329"/>
      <c r="AO173" s="29" t="s">
        <v>21</v>
      </c>
      <c r="AP173" s="147"/>
      <c r="AQ173" s="72"/>
      <c r="AR173" s="72"/>
      <c r="AS173" s="72"/>
      <c r="AT173" s="76"/>
      <c r="AU173" s="72"/>
      <c r="AV173" s="403"/>
      <c r="AW173" s="404"/>
    </row>
    <row r="174" spans="2:49" ht="15" customHeight="1" x14ac:dyDescent="0.15">
      <c r="B174" s="321"/>
      <c r="C174" s="322"/>
      <c r="D174" s="322"/>
      <c r="E174" s="322"/>
      <c r="F174" s="322"/>
      <c r="G174" s="323"/>
      <c r="H174" s="335"/>
      <c r="I174" s="336"/>
      <c r="J174" s="336"/>
      <c r="K174" s="337"/>
      <c r="L174" s="183" t="s">
        <v>41</v>
      </c>
      <c r="M174" s="368">
        <f>IF(M173=0,M114,IF(M114=0,M173,M114+M173))</f>
        <v>0</v>
      </c>
      <c r="N174" s="368"/>
      <c r="O174" s="252"/>
      <c r="P174" s="487"/>
      <c r="Q174" s="488"/>
      <c r="R174" s="488"/>
      <c r="S174" s="215"/>
      <c r="T174" s="225" t="s">
        <v>41</v>
      </c>
      <c r="U174" s="253">
        <f>IF(U173=0,U114,IF(U114=0,U173,U114+U173))</f>
        <v>0</v>
      </c>
      <c r="V174" s="253"/>
      <c r="W174" s="254"/>
      <c r="X174" s="225" t="s">
        <v>41</v>
      </c>
      <c r="Y174" s="253">
        <f>IF(Y173=0,Y114,IF(Y114=0,Y173,Y114+Y173))</f>
        <v>0</v>
      </c>
      <c r="Z174" s="253"/>
      <c r="AA174" s="253"/>
      <c r="AB174" s="235"/>
      <c r="AC174" s="227" t="s">
        <v>54</v>
      </c>
      <c r="AD174" s="493">
        <f>IF(U174=0,0,U174+Y174)</f>
        <v>0</v>
      </c>
      <c r="AE174" s="493"/>
      <c r="AF174" s="494"/>
      <c r="AG174" s="266"/>
      <c r="AH174" s="267"/>
      <c r="AI174" s="268"/>
      <c r="AJ174" s="407"/>
      <c r="AK174" s="408"/>
      <c r="AL174" s="205"/>
      <c r="AM174" s="407"/>
      <c r="AN174" s="408"/>
      <c r="AO174" s="206"/>
      <c r="AP174" s="27"/>
      <c r="AQ174" s="72"/>
      <c r="AR174" s="72"/>
      <c r="AS174" s="72"/>
      <c r="AT174" s="76"/>
      <c r="AU174" s="72"/>
      <c r="AV174" s="403"/>
      <c r="AW174" s="404"/>
    </row>
    <row r="175" spans="2:49" ht="15" customHeight="1" x14ac:dyDescent="0.15">
      <c r="B175" s="321"/>
      <c r="C175" s="322"/>
      <c r="D175" s="322"/>
      <c r="E175" s="322"/>
      <c r="F175" s="322"/>
      <c r="G175" s="323"/>
      <c r="H175" s="335"/>
      <c r="I175" s="336"/>
      <c r="J175" s="336"/>
      <c r="K175" s="337"/>
      <c r="L175" s="8"/>
      <c r="M175" s="242"/>
      <c r="N175" s="242"/>
      <c r="O175" s="243" t="s">
        <v>17</v>
      </c>
      <c r="P175" s="460" t="s">
        <v>55</v>
      </c>
      <c r="Q175" s="461"/>
      <c r="R175" s="244"/>
      <c r="S175" s="191"/>
      <c r="T175" s="185"/>
      <c r="U175" s="245"/>
      <c r="V175" s="246"/>
      <c r="W175" s="247" t="s">
        <v>17</v>
      </c>
      <c r="X175" s="176"/>
      <c r="Y175" s="244"/>
      <c r="Z175" s="244"/>
      <c r="AA175" s="244"/>
      <c r="AB175" s="191" t="s">
        <v>17</v>
      </c>
      <c r="AC175" s="209"/>
      <c r="AD175" s="248"/>
      <c r="AE175" s="248"/>
      <c r="AF175" s="249" t="s">
        <v>17</v>
      </c>
      <c r="AG175" s="266"/>
      <c r="AH175" s="267"/>
      <c r="AI175" s="268"/>
      <c r="AJ175" s="183" t="s">
        <v>41</v>
      </c>
      <c r="AK175" s="27"/>
      <c r="AL175" s="27"/>
      <c r="AM175" s="186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403"/>
      <c r="AW175" s="404"/>
    </row>
    <row r="176" spans="2:49" ht="15" customHeight="1" x14ac:dyDescent="0.15">
      <c r="B176" s="321"/>
      <c r="C176" s="322"/>
      <c r="D176" s="322"/>
      <c r="E176" s="322"/>
      <c r="F176" s="322"/>
      <c r="G176" s="323"/>
      <c r="H176" s="335"/>
      <c r="I176" s="336"/>
      <c r="J176" s="336"/>
      <c r="K176" s="337"/>
      <c r="L176" s="182" t="s">
        <v>40</v>
      </c>
      <c r="M176" s="303">
        <f>IF(M173=0,0,M173*320)</f>
        <v>0</v>
      </c>
      <c r="N176" s="303"/>
      <c r="O176" s="304"/>
      <c r="P176" s="485">
        <f>IF(M174=0,0,M174)</f>
        <v>0</v>
      </c>
      <c r="Q176" s="486"/>
      <c r="R176" s="486"/>
      <c r="S176" s="216" t="s">
        <v>56</v>
      </c>
      <c r="T176" s="219" t="s">
        <v>40</v>
      </c>
      <c r="U176" s="399">
        <f>IF(U173=0,0,U173*320)</f>
        <v>0</v>
      </c>
      <c r="V176" s="399"/>
      <c r="W176" s="496"/>
      <c r="X176" s="219" t="s">
        <v>40</v>
      </c>
      <c r="Y176" s="399">
        <f>IF(Y173=0,0,Y173*320)</f>
        <v>0</v>
      </c>
      <c r="Z176" s="399"/>
      <c r="AA176" s="399"/>
      <c r="AB176" s="146"/>
      <c r="AC176" s="224" t="s">
        <v>53</v>
      </c>
      <c r="AD176" s="493">
        <f>IF(U176=0,0,U176+Y176)</f>
        <v>0</v>
      </c>
      <c r="AE176" s="493"/>
      <c r="AF176" s="494"/>
      <c r="AG176" s="199"/>
      <c r="AH176" s="50"/>
      <c r="AI176" s="51"/>
      <c r="AJ176" s="328">
        <f>IF(AJ173=0,AJ116,IF(AJ116=0,AJ173,AJ116+AJ173))</f>
        <v>0</v>
      </c>
      <c r="AK176" s="329"/>
      <c r="AL176" s="70" t="s">
        <v>21</v>
      </c>
      <c r="AM176" s="328">
        <f>IF(AM173=0,AM116,IF(AM116=0,AM173,AM116+AM173))</f>
        <v>0</v>
      </c>
      <c r="AN176" s="329"/>
      <c r="AO176" s="29" t="s">
        <v>21</v>
      </c>
      <c r="AP176" s="169"/>
      <c r="AQ176" s="72"/>
      <c r="AR176" s="72"/>
      <c r="AS176" s="72"/>
      <c r="AT176" s="76"/>
      <c r="AU176" s="72"/>
      <c r="AV176" s="403"/>
      <c r="AW176" s="404"/>
    </row>
    <row r="177" spans="2:49" ht="15" customHeight="1" thickBot="1" x14ac:dyDescent="0.2">
      <c r="B177" s="324"/>
      <c r="C177" s="325"/>
      <c r="D177" s="325"/>
      <c r="E177" s="325"/>
      <c r="F177" s="325"/>
      <c r="G177" s="326"/>
      <c r="H177" s="338"/>
      <c r="I177" s="339"/>
      <c r="J177" s="339"/>
      <c r="K177" s="340"/>
      <c r="L177" s="187" t="s">
        <v>41</v>
      </c>
      <c r="M177" s="305">
        <f>IF(M174=0,0,M174*320)</f>
        <v>0</v>
      </c>
      <c r="N177" s="305"/>
      <c r="O177" s="306"/>
      <c r="P177" s="489"/>
      <c r="Q177" s="490"/>
      <c r="R177" s="490"/>
      <c r="S177" s="213"/>
      <c r="T177" s="228" t="s">
        <v>41</v>
      </c>
      <c r="U177" s="400">
        <f>IF(U174=0,0,U174*320)</f>
        <v>0</v>
      </c>
      <c r="V177" s="400"/>
      <c r="W177" s="497"/>
      <c r="X177" s="228" t="s">
        <v>41</v>
      </c>
      <c r="Y177" s="400">
        <f>IF(Y174=0,0,Y174*320)</f>
        <v>0</v>
      </c>
      <c r="Z177" s="400"/>
      <c r="AA177" s="400"/>
      <c r="AB177" s="229"/>
      <c r="AC177" s="230" t="s">
        <v>54</v>
      </c>
      <c r="AD177" s="453">
        <f>IF(U177=0,0,U177+Y177)</f>
        <v>0</v>
      </c>
      <c r="AE177" s="453"/>
      <c r="AF177" s="495"/>
      <c r="AG177" s="200"/>
      <c r="AH177" s="201"/>
      <c r="AI177" s="202"/>
      <c r="AJ177" s="330">
        <f t="shared" ref="AJ177" si="8">IF(AJ176="",AJ116,IF(AJ116="",AJ176,AJ116+AJ176))</f>
        <v>0</v>
      </c>
      <c r="AK177" s="331"/>
      <c r="AL177" s="73"/>
      <c r="AM177" s="330">
        <f t="shared" ref="AM177" si="9">IF(AM176="",AM116,IF(AM116="",AM176,AM116+AM176))</f>
        <v>0</v>
      </c>
      <c r="AN177" s="331"/>
      <c r="AO177" s="150"/>
      <c r="AP177" s="170"/>
      <c r="AQ177" s="74"/>
      <c r="AR177" s="74"/>
      <c r="AS177" s="74"/>
      <c r="AT177" s="77"/>
      <c r="AU177" s="74"/>
      <c r="AV177" s="405"/>
      <c r="AW177" s="406"/>
    </row>
    <row r="179" spans="2:49" x14ac:dyDescent="0.15">
      <c r="F179" s="275" t="s">
        <v>46</v>
      </c>
      <c r="G179" s="265"/>
      <c r="H179" s="171"/>
      <c r="I179" s="172"/>
      <c r="J179" s="173"/>
      <c r="K179" t="s">
        <v>47</v>
      </c>
    </row>
    <row r="180" spans="2:49" x14ac:dyDescent="0.15">
      <c r="F180" s="275" t="s">
        <v>48</v>
      </c>
      <c r="G180" s="275"/>
      <c r="H180" s="107" t="s">
        <v>64</v>
      </c>
      <c r="K180" s="17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72" right="0.70866141732283472" top="0.35433070866141736" bottom="0.59055118110236227" header="0.31496062992125984" footer="0.31496062992125984"/>
  <pageSetup paperSize="9" scale="61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kawahara</cp:lastModifiedBy>
  <cp:lastPrinted>2021-06-16T07:51:32Z</cp:lastPrinted>
  <dcterms:created xsi:type="dcterms:W3CDTF">2004-02-06T06:41:39Z</dcterms:created>
  <dcterms:modified xsi:type="dcterms:W3CDTF">2022-04-01T04:13:37Z</dcterms:modified>
</cp:coreProperties>
</file>